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最新报价单" sheetId="1" r:id="rId1"/>
  </sheets>
  <definedNames>
    <definedName name="_xlnm._FilterDatabase" localSheetId="0" hidden="1">最新报价单!#REF!</definedName>
  </definedNames>
  <calcPr calcId="144525"/>
</workbook>
</file>

<file path=xl/sharedStrings.xml><?xml version="1.0" encoding="utf-8"?>
<sst xmlns="http://schemas.openxmlformats.org/spreadsheetml/2006/main" count="61" uniqueCount="54">
  <si>
    <t xml:space="preserve">监测报价单
 </t>
  </si>
  <si>
    <t>项目名称：</t>
  </si>
  <si>
    <t>湖南怡永丰新材料科技有限公司排污证监测管理</t>
  </si>
  <si>
    <t>委托单位：</t>
  </si>
  <si>
    <t>承检单位:</t>
  </si>
  <si>
    <t>湖南中测湘源检测有限公司</t>
  </si>
  <si>
    <t>地址:</t>
  </si>
  <si>
    <t>地址：</t>
  </si>
  <si>
    <t>长沙市雨花区金海路128号
领智工业园B3栋304</t>
  </si>
  <si>
    <t>联系人:</t>
  </si>
  <si>
    <t>颜兵</t>
  </si>
  <si>
    <t>电话/传真：</t>
  </si>
  <si>
    <t>手机:</t>
  </si>
  <si>
    <t>Email：</t>
  </si>
  <si>
    <t>375993105@qq.com</t>
  </si>
  <si>
    <t>检测项目及费用如下：</t>
  </si>
  <si>
    <t>采样及样品测试费</t>
  </si>
  <si>
    <t>检测类别</t>
  </si>
  <si>
    <t>项 目 内 容</t>
  </si>
  <si>
    <t xml:space="preserve">测试费(元)  </t>
  </si>
  <si>
    <t>测试点数（个）</t>
  </si>
  <si>
    <t>测试周期（次/年</t>
  </si>
  <si>
    <t>日检测频率（次/天）</t>
  </si>
  <si>
    <t>小计（元）</t>
  </si>
  <si>
    <t>有组织废气</t>
  </si>
  <si>
    <t>VOC</t>
  </si>
  <si>
    <t>非甲烷总烃</t>
  </si>
  <si>
    <t>苯、甲苯、二甲苯</t>
  </si>
  <si>
    <t>氮氧化物。二氧化硫、风量</t>
  </si>
  <si>
    <t>非甲烷总烃、</t>
  </si>
  <si>
    <t>VOC、风量</t>
  </si>
  <si>
    <t>无组织废气（厂界</t>
  </si>
  <si>
    <t>厂界噪声</t>
  </si>
  <si>
    <t>噪声（昼、夜</t>
  </si>
  <si>
    <t>生浩污水</t>
  </si>
  <si>
    <t>PH、悬浮物、BOD5、COD、氨氮、总磷</t>
  </si>
  <si>
    <t>排污许可证管理</t>
  </si>
  <si>
    <t>台账填报</t>
  </si>
  <si>
    <t>执行报告</t>
  </si>
  <si>
    <t>总检测费用合计</t>
  </si>
  <si>
    <t>现场勘查及差旅费，收费标准如下：
（1）外出采样车辆费：2元/公里。(往返  56公里, 1天)
（2）路桥费：往返  20元。
（3）现场踏勘采样费用：采样差旅费300元/人/天。( 2人， 1天)</t>
  </si>
  <si>
    <t>文本编制费</t>
  </si>
  <si>
    <t>税收管理费(6%)</t>
  </si>
  <si>
    <t>费用合计(含税）</t>
  </si>
  <si>
    <t>总费用最终优惠价：                  17000</t>
  </si>
  <si>
    <t xml:space="preserve">备注：                                            </t>
  </si>
  <si>
    <t>特别声明：</t>
  </si>
  <si>
    <t>1． 我司所出具报告是CMA章，保证报告权威性。</t>
  </si>
  <si>
    <t>2． 如客户所委托检测项目与上述所列不符，检测时将按实际情况确定最后收费金额。</t>
  </si>
  <si>
    <t>3． 由委托方签章确认的“报价单”与“监测委托书”（现场填写），共同组成本次监测服务合同。</t>
  </si>
  <si>
    <t>4． 请确认本报价单并以电邮或传真回复，具体采样时间双方联系确认，现场要具备采样条件。</t>
  </si>
  <si>
    <t>5． 委托方需现金支付检测费时，应由服务方财务人员直接收取并在相关凭据上签字确认；确需我司其他人员代收时，委托方应要求代收人员出具我司加盖公章的“委托收款证明”，并要求代收人员在凭据上签字后方可付款，否则出现服务方未收到款时，委托方应承担服务方经济损失。</t>
  </si>
  <si>
    <t>6． 委托方需将检测费在我司出具报告之前缴付或汇入服务方指定账户，或者按协议约定的方式和时间及时支付。</t>
  </si>
  <si>
    <t>户名：湖南中测湘源检测有限公司， 开户行：长沙银行湘府路支行， 账号：8100 0015 2675 0000 01
(公司目前是小规模纳税人，税率6%)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</si>
</sst>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  <numFmt numFmtId="178" formatCode="0.0_ "/>
  </numFmts>
  <fonts count="32">
    <font>
      <sz val="12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b/>
      <sz val="16"/>
      <name val="黑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u/>
      <sz val="11"/>
      <color indexed="12"/>
      <name val="宋体"/>
      <charset val="134"/>
    </font>
    <font>
      <b/>
      <sz val="11"/>
      <name val="黑体"/>
      <charset val="134"/>
    </font>
    <font>
      <sz val="10"/>
      <name val="宋体"/>
      <charset val="134"/>
    </font>
    <font>
      <b/>
      <sz val="11"/>
      <color indexed="8"/>
      <name val="宋体"/>
      <charset val="134"/>
    </font>
    <font>
      <b/>
      <sz val="11"/>
      <color rgb="FF00000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9" fontId="1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7" borderId="14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5" fillId="11" borderId="17" applyNumberFormat="0" applyAlignment="0" applyProtection="0">
      <alignment vertical="center"/>
    </xf>
    <xf numFmtId="0" fontId="26" fillId="11" borderId="13" applyNumberFormat="0" applyAlignment="0" applyProtection="0">
      <alignment vertical="center"/>
    </xf>
    <xf numFmtId="0" fontId="27" fillId="12" borderId="18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4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76" fontId="1" fillId="0" borderId="5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6" fillId="0" borderId="0" xfId="10" applyFont="1" applyAlignment="1" applyProtection="1">
      <alignment horizontal="center"/>
    </xf>
    <xf numFmtId="0" fontId="6" fillId="0" borderId="5" xfId="10" applyFont="1" applyBorder="1" applyAlignment="1" applyProtection="1">
      <alignment horizontal="center" vertical="center"/>
    </xf>
    <xf numFmtId="0" fontId="6" fillId="0" borderId="0" xfId="10" applyAlignment="1" applyProtection="1">
      <alignment horizontal="center"/>
    </xf>
    <xf numFmtId="14" fontId="1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176" fontId="8" fillId="0" borderId="5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wrapText="1"/>
    </xf>
    <xf numFmtId="0" fontId="8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176" fontId="1" fillId="0" borderId="12" xfId="0" applyNumberFormat="1" applyFont="1" applyBorder="1" applyAlignment="1">
      <alignment horizontal="center" vertical="center" wrapText="1"/>
    </xf>
    <xf numFmtId="176" fontId="1" fillId="0" borderId="6" xfId="0" applyNumberFormat="1" applyFont="1" applyBorder="1" applyAlignment="1">
      <alignment horizontal="center" vertical="center"/>
    </xf>
    <xf numFmtId="0" fontId="1" fillId="0" borderId="5" xfId="0" applyFont="1" applyBorder="1" applyAlignment="1"/>
    <xf numFmtId="177" fontId="8" fillId="0" borderId="5" xfId="0" applyNumberFormat="1" applyFont="1" applyBorder="1" applyAlignment="1">
      <alignment horizontal="center" vertical="center" wrapText="1"/>
    </xf>
    <xf numFmtId="178" fontId="12" fillId="0" borderId="5" xfId="0" applyNumberFormat="1" applyFont="1" applyFill="1" applyBorder="1" applyAlignment="1">
      <alignment horizontal="center" vertical="center" wrapText="1"/>
    </xf>
    <xf numFmtId="178" fontId="8" fillId="0" borderId="5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wrapText="1"/>
    </xf>
    <xf numFmtId="0" fontId="8" fillId="0" borderId="6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9525</xdr:colOff>
      <xdr:row>0</xdr:row>
      <xdr:rowOff>86360</xdr:rowOff>
    </xdr:from>
    <xdr:to>
      <xdr:col>2</xdr:col>
      <xdr:colOff>11430</xdr:colOff>
      <xdr:row>1</xdr:row>
      <xdr:rowOff>132715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25" y="86360"/>
          <a:ext cx="1497330" cy="522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375993105@qq.com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I39"/>
  <sheetViews>
    <sheetView tabSelected="1" workbookViewId="0">
      <selection activeCell="M3" sqref="M3"/>
    </sheetView>
  </sheetViews>
  <sheetFormatPr defaultColWidth="9" defaultRowHeight="14.25"/>
  <cols>
    <col min="1" max="1" width="10.625" style="6" customWidth="1"/>
    <col min="3" max="3" width="16.25" customWidth="1"/>
    <col min="4" max="4" width="0.125" hidden="1" customWidth="1"/>
    <col min="5" max="5" width="11" customWidth="1"/>
    <col min="6" max="6" width="8.7" customWidth="1"/>
    <col min="7" max="7" width="8.3" customWidth="1"/>
    <col min="8" max="8" width="8.7" customWidth="1"/>
    <col min="9" max="9" width="11.25" customWidth="1"/>
  </cols>
  <sheetData>
    <row r="1" ht="37.5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22" customHeight="1" spans="1:9">
      <c r="A2" s="8"/>
      <c r="B2" s="8"/>
      <c r="C2" s="8"/>
      <c r="D2" s="8"/>
      <c r="E2" s="8"/>
      <c r="F2" s="8"/>
      <c r="G2" s="8"/>
      <c r="H2" s="8"/>
      <c r="I2" s="8"/>
    </row>
    <row r="3" s="1" customFormat="1" ht="21" customHeight="1" spans="1:9">
      <c r="A3" s="9" t="s">
        <v>1</v>
      </c>
      <c r="B3" s="10" t="s">
        <v>2</v>
      </c>
      <c r="C3" s="11"/>
      <c r="D3" s="11"/>
      <c r="E3" s="11"/>
      <c r="F3" s="11"/>
      <c r="G3" s="11"/>
      <c r="H3" s="11"/>
      <c r="I3" s="55"/>
    </row>
    <row r="4" s="2" customFormat="1" ht="27.75" customHeight="1" spans="1:9">
      <c r="A4" s="12" t="s">
        <v>3</v>
      </c>
      <c r="B4" s="13"/>
      <c r="C4" s="14"/>
      <c r="D4" s="15"/>
      <c r="E4" s="12" t="s">
        <v>4</v>
      </c>
      <c r="F4" s="16" t="s">
        <v>5</v>
      </c>
      <c r="G4" s="16"/>
      <c r="H4" s="16"/>
      <c r="I4" s="16"/>
    </row>
    <row r="5" s="2" customFormat="1" ht="31" customHeight="1" spans="1:9">
      <c r="A5" s="9" t="s">
        <v>6</v>
      </c>
      <c r="B5" s="17"/>
      <c r="C5" s="18"/>
      <c r="D5" s="19"/>
      <c r="E5" s="9" t="s">
        <v>7</v>
      </c>
      <c r="F5" s="20" t="s">
        <v>8</v>
      </c>
      <c r="G5" s="20"/>
      <c r="H5" s="20"/>
      <c r="I5" s="56"/>
    </row>
    <row r="6" s="2" customFormat="1" ht="20.1" customHeight="1" spans="1:9">
      <c r="A6" s="12" t="s">
        <v>9</v>
      </c>
      <c r="B6" s="13"/>
      <c r="C6" s="14"/>
      <c r="D6" s="15"/>
      <c r="E6" s="12" t="s">
        <v>9</v>
      </c>
      <c r="F6" s="21" t="s">
        <v>10</v>
      </c>
      <c r="G6" s="22"/>
      <c r="H6" s="22"/>
      <c r="I6" s="57"/>
    </row>
    <row r="7" s="2" customFormat="1" ht="20.1" customHeight="1" spans="1:9">
      <c r="A7" s="12" t="s">
        <v>11</v>
      </c>
      <c r="B7" s="12"/>
      <c r="C7" s="12"/>
      <c r="D7" s="12"/>
      <c r="E7" s="12" t="s">
        <v>11</v>
      </c>
      <c r="F7" s="23"/>
      <c r="G7" s="23"/>
      <c r="H7" s="23"/>
      <c r="I7" s="23"/>
    </row>
    <row r="8" s="2" customFormat="1" ht="20.1" customHeight="1" spans="1:9">
      <c r="A8" s="12" t="s">
        <v>12</v>
      </c>
      <c r="B8" s="12"/>
      <c r="C8" s="12"/>
      <c r="D8" s="12"/>
      <c r="E8" s="12" t="s">
        <v>12</v>
      </c>
      <c r="F8" s="24">
        <v>13974553659</v>
      </c>
      <c r="G8" s="24"/>
      <c r="H8" s="24"/>
      <c r="I8" s="24"/>
    </row>
    <row r="9" s="2" customFormat="1" ht="20.1" customHeight="1" spans="1:9">
      <c r="A9" s="12" t="s">
        <v>13</v>
      </c>
      <c r="B9" s="25"/>
      <c r="C9" s="26"/>
      <c r="D9" s="26"/>
      <c r="E9" s="12" t="s">
        <v>13</v>
      </c>
      <c r="F9" s="27" t="s">
        <v>14</v>
      </c>
      <c r="G9" s="28"/>
      <c r="H9" s="28"/>
      <c r="I9" s="28"/>
    </row>
    <row r="10" s="3" customFormat="1" ht="20.1" customHeight="1" spans="1:9">
      <c r="A10" s="29" t="s">
        <v>15</v>
      </c>
      <c r="B10" s="30"/>
      <c r="C10" s="30"/>
      <c r="D10" s="30"/>
      <c r="E10" s="30"/>
      <c r="F10" s="30"/>
      <c r="G10" s="30"/>
      <c r="H10" s="30"/>
      <c r="I10" s="58"/>
    </row>
    <row r="11" s="3" customFormat="1" ht="20.1" customHeight="1" spans="1:9">
      <c r="A11" s="31" t="s">
        <v>16</v>
      </c>
      <c r="B11" s="31"/>
      <c r="C11" s="31"/>
      <c r="D11" s="31"/>
      <c r="E11" s="31"/>
      <c r="F11" s="31"/>
      <c r="G11" s="31"/>
      <c r="H11" s="31"/>
      <c r="I11" s="31"/>
    </row>
    <row r="12" s="4" customFormat="1" ht="33.75" customHeight="1" spans="1:9">
      <c r="A12" s="32" t="s">
        <v>17</v>
      </c>
      <c r="B12" s="32" t="s">
        <v>18</v>
      </c>
      <c r="C12" s="32"/>
      <c r="D12" s="32" t="s">
        <v>19</v>
      </c>
      <c r="E12" s="32"/>
      <c r="F12" s="33" t="s">
        <v>20</v>
      </c>
      <c r="G12" s="32" t="s">
        <v>21</v>
      </c>
      <c r="H12" s="32" t="s">
        <v>22</v>
      </c>
      <c r="I12" s="32" t="s">
        <v>23</v>
      </c>
    </row>
    <row r="13" s="4" customFormat="1" ht="17" customHeight="1" spans="1:9">
      <c r="A13" s="34" t="s">
        <v>24</v>
      </c>
      <c r="B13" s="35" t="s">
        <v>25</v>
      </c>
      <c r="C13" s="36"/>
      <c r="D13" s="32"/>
      <c r="E13" s="32">
        <v>300</v>
      </c>
      <c r="F13" s="32">
        <v>1</v>
      </c>
      <c r="G13" s="32">
        <v>1</v>
      </c>
      <c r="H13" s="32">
        <v>3</v>
      </c>
      <c r="I13" s="32">
        <f>E13*F13*G13*H13</f>
        <v>900</v>
      </c>
    </row>
    <row r="14" s="4" customFormat="1" ht="18" customHeight="1" spans="1:9">
      <c r="A14" s="34"/>
      <c r="B14" s="37" t="s">
        <v>26</v>
      </c>
      <c r="C14" s="38"/>
      <c r="D14" s="32"/>
      <c r="E14" s="32">
        <v>180</v>
      </c>
      <c r="F14" s="32">
        <v>1</v>
      </c>
      <c r="G14" s="32">
        <v>2</v>
      </c>
      <c r="H14" s="32">
        <v>3</v>
      </c>
      <c r="I14" s="32">
        <f>E14*F14*G14*H14</f>
        <v>1080</v>
      </c>
    </row>
    <row r="15" s="4" customFormat="1" ht="16" customHeight="1" spans="1:9">
      <c r="A15" s="34"/>
      <c r="B15" s="37" t="s">
        <v>27</v>
      </c>
      <c r="C15" s="38"/>
      <c r="D15" s="32"/>
      <c r="E15" s="32">
        <v>240</v>
      </c>
      <c r="F15" s="32">
        <v>1</v>
      </c>
      <c r="G15" s="32">
        <v>1</v>
      </c>
      <c r="H15" s="32">
        <v>3</v>
      </c>
      <c r="I15" s="32">
        <f>E15*F15*G15*H15</f>
        <v>720</v>
      </c>
    </row>
    <row r="16" s="4" customFormat="1" ht="18" customHeight="1" spans="1:9">
      <c r="A16" s="39"/>
      <c r="B16" s="37" t="s">
        <v>28</v>
      </c>
      <c r="C16" s="38"/>
      <c r="D16" s="32"/>
      <c r="E16" s="32">
        <v>400</v>
      </c>
      <c r="F16" s="32">
        <v>1</v>
      </c>
      <c r="G16" s="32">
        <v>2</v>
      </c>
      <c r="H16" s="32">
        <v>3</v>
      </c>
      <c r="I16" s="32">
        <f>E16*F16*G16*H16</f>
        <v>2400</v>
      </c>
    </row>
    <row r="17" s="4" customFormat="1" ht="18" customHeight="1" spans="1:9">
      <c r="A17" s="34" t="s">
        <v>24</v>
      </c>
      <c r="B17" s="37" t="s">
        <v>29</v>
      </c>
      <c r="C17" s="38"/>
      <c r="D17" s="32"/>
      <c r="E17" s="32">
        <v>180</v>
      </c>
      <c r="F17" s="32">
        <v>1</v>
      </c>
      <c r="G17" s="32">
        <v>1</v>
      </c>
      <c r="H17" s="32">
        <v>3</v>
      </c>
      <c r="I17" s="32">
        <f>E17*F17*G17*H17</f>
        <v>540</v>
      </c>
    </row>
    <row r="18" s="4" customFormat="1" ht="16" customHeight="1" spans="1:9">
      <c r="A18" s="34"/>
      <c r="B18" s="37" t="s">
        <v>27</v>
      </c>
      <c r="C18" s="38"/>
      <c r="D18" s="32"/>
      <c r="E18" s="32">
        <v>240</v>
      </c>
      <c r="F18" s="32">
        <v>1</v>
      </c>
      <c r="G18" s="32">
        <v>1</v>
      </c>
      <c r="H18" s="32">
        <v>3</v>
      </c>
      <c r="I18" s="32">
        <f>E18*F18*G18*H18</f>
        <v>720</v>
      </c>
    </row>
    <row r="19" s="4" customFormat="1" ht="18" customHeight="1" spans="1:9">
      <c r="A19" s="39"/>
      <c r="B19" s="32" t="s">
        <v>30</v>
      </c>
      <c r="C19" s="32"/>
      <c r="D19" s="32"/>
      <c r="E19" s="32">
        <v>300</v>
      </c>
      <c r="F19" s="32">
        <v>1</v>
      </c>
      <c r="G19" s="32">
        <v>1</v>
      </c>
      <c r="H19" s="32">
        <v>3</v>
      </c>
      <c r="I19" s="32">
        <f>E19*F19*G19*H19</f>
        <v>900</v>
      </c>
    </row>
    <row r="20" s="4" customFormat="1" ht="27" customHeight="1" spans="1:9">
      <c r="A20" s="32" t="s">
        <v>31</v>
      </c>
      <c r="B20" s="37" t="s">
        <v>26</v>
      </c>
      <c r="C20" s="38"/>
      <c r="D20" s="32"/>
      <c r="E20" s="32">
        <v>300</v>
      </c>
      <c r="F20" s="32">
        <v>3</v>
      </c>
      <c r="G20" s="32">
        <v>1</v>
      </c>
      <c r="H20" s="32">
        <v>3</v>
      </c>
      <c r="I20" s="32">
        <f>E20*F20*G20*H20</f>
        <v>2700</v>
      </c>
    </row>
    <row r="21" s="4" customFormat="1" ht="24" customHeight="1" spans="1:9">
      <c r="A21" s="32" t="s">
        <v>32</v>
      </c>
      <c r="B21" s="37" t="s">
        <v>33</v>
      </c>
      <c r="C21" s="38"/>
      <c r="D21" s="32"/>
      <c r="E21" s="32">
        <v>80</v>
      </c>
      <c r="F21" s="32">
        <v>4</v>
      </c>
      <c r="G21" s="32">
        <v>4</v>
      </c>
      <c r="H21" s="32">
        <v>1</v>
      </c>
      <c r="I21" s="32">
        <f>E21*F21*G21*H21</f>
        <v>1280</v>
      </c>
    </row>
    <row r="22" s="4" customFormat="1" ht="39" customHeight="1" spans="1:9">
      <c r="A22" s="32" t="s">
        <v>34</v>
      </c>
      <c r="B22" s="37" t="s">
        <v>35</v>
      </c>
      <c r="C22" s="38"/>
      <c r="D22" s="32"/>
      <c r="E22" s="32">
        <v>520</v>
      </c>
      <c r="F22" s="32">
        <v>1</v>
      </c>
      <c r="G22" s="32">
        <v>1</v>
      </c>
      <c r="H22" s="32">
        <v>3</v>
      </c>
      <c r="I22" s="32">
        <f>E22*F22*G22*H22</f>
        <v>1560</v>
      </c>
    </row>
    <row r="23" s="4" customFormat="1" ht="39" customHeight="1" spans="1:9">
      <c r="A23" s="40" t="s">
        <v>36</v>
      </c>
      <c r="B23" s="37" t="s">
        <v>37</v>
      </c>
      <c r="C23" s="38"/>
      <c r="D23" s="32"/>
      <c r="E23" s="32">
        <v>1</v>
      </c>
      <c r="F23" s="32">
        <v>1</v>
      </c>
      <c r="G23" s="32">
        <v>1</v>
      </c>
      <c r="H23" s="32">
        <v>1</v>
      </c>
      <c r="I23" s="32">
        <v>1000</v>
      </c>
    </row>
    <row r="24" s="4" customFormat="1" ht="32" customHeight="1" spans="1:9">
      <c r="A24" s="39"/>
      <c r="B24" s="35" t="s">
        <v>38</v>
      </c>
      <c r="C24" s="36"/>
      <c r="D24" s="32"/>
      <c r="E24" s="32">
        <v>1</v>
      </c>
      <c r="F24" s="32">
        <v>1</v>
      </c>
      <c r="G24" s="32">
        <v>1</v>
      </c>
      <c r="H24" s="32">
        <v>1</v>
      </c>
      <c r="I24" s="32">
        <v>1000</v>
      </c>
    </row>
    <row r="25" s="4" customFormat="1" ht="22.5" customHeight="1" spans="1:9">
      <c r="A25" s="41" t="s">
        <v>39</v>
      </c>
      <c r="B25" s="42"/>
      <c r="C25" s="42"/>
      <c r="D25" s="42"/>
      <c r="E25" s="42"/>
      <c r="F25" s="42"/>
      <c r="G25" s="42"/>
      <c r="H25" s="42"/>
      <c r="I25" s="32">
        <f>SUM(I13:I24)</f>
        <v>14800</v>
      </c>
    </row>
    <row r="26" s="4" customFormat="1" ht="63" customHeight="1" spans="1:9">
      <c r="A26" s="43" t="s">
        <v>40</v>
      </c>
      <c r="B26" s="44"/>
      <c r="C26" s="44"/>
      <c r="D26" s="44"/>
      <c r="E26" s="44"/>
      <c r="F26" s="44"/>
      <c r="G26" s="44"/>
      <c r="H26" s="44"/>
      <c r="I26" s="59">
        <v>1464</v>
      </c>
    </row>
    <row r="27" s="4" customFormat="1" ht="22.5" customHeight="1" spans="1:9">
      <c r="A27" s="45" t="s">
        <v>41</v>
      </c>
      <c r="B27" s="46"/>
      <c r="C27" s="46"/>
      <c r="D27" s="46"/>
      <c r="E27" s="46"/>
      <c r="F27" s="46"/>
      <c r="G27" s="46"/>
      <c r="H27" s="46"/>
      <c r="I27" s="59">
        <v>500</v>
      </c>
    </row>
    <row r="28" s="4" customFormat="1" ht="25.5" customHeight="1" spans="1:9">
      <c r="A28" s="41" t="s">
        <v>42</v>
      </c>
      <c r="B28" s="42"/>
      <c r="C28" s="42"/>
      <c r="D28" s="42"/>
      <c r="E28" s="42"/>
      <c r="F28" s="42"/>
      <c r="G28" s="42"/>
      <c r="H28" s="42"/>
      <c r="I28" s="60">
        <f>(I25+I26+I27)*0.07</f>
        <v>1173.48</v>
      </c>
    </row>
    <row r="29" s="5" customFormat="1" ht="23.25" customHeight="1" spans="1:9">
      <c r="A29" s="47" t="s">
        <v>43</v>
      </c>
      <c r="B29" s="48"/>
      <c r="C29" s="48"/>
      <c r="D29" s="48"/>
      <c r="E29" s="48"/>
      <c r="F29" s="48"/>
      <c r="G29" s="48"/>
      <c r="H29" s="48"/>
      <c r="I29" s="61">
        <f>I25+I26+I27+I28</f>
        <v>17937.48</v>
      </c>
    </row>
    <row r="30" s="1" customFormat="1" ht="23.25" customHeight="1" spans="1:9">
      <c r="A30" s="49" t="s">
        <v>44</v>
      </c>
      <c r="B30" s="49"/>
      <c r="C30" s="49"/>
      <c r="D30" s="49"/>
      <c r="E30" s="49"/>
      <c r="F30" s="49"/>
      <c r="G30" s="49"/>
      <c r="H30" s="49"/>
      <c r="I30" s="49"/>
    </row>
    <row r="31" s="1" customFormat="1" ht="23.25" customHeight="1" spans="1:9">
      <c r="A31" s="49" t="s">
        <v>45</v>
      </c>
      <c r="B31" s="49"/>
      <c r="C31" s="49"/>
      <c r="D31" s="49"/>
      <c r="E31" s="49"/>
      <c r="F31" s="49"/>
      <c r="G31" s="49"/>
      <c r="H31" s="49"/>
      <c r="I31" s="49"/>
    </row>
    <row r="32" s="1" customFormat="1" ht="23.25" customHeight="1" spans="1:9">
      <c r="A32" s="50" t="s">
        <v>46</v>
      </c>
      <c r="B32" s="51"/>
      <c r="C32" s="51"/>
      <c r="D32" s="51"/>
      <c r="E32" s="51"/>
      <c r="F32" s="51"/>
      <c r="G32" s="51"/>
      <c r="H32" s="51"/>
      <c r="I32" s="51"/>
    </row>
    <row r="33" s="1" customFormat="1" ht="23.25" customHeight="1" spans="1:9">
      <c r="A33" s="52" t="s">
        <v>47</v>
      </c>
      <c r="B33" s="53"/>
      <c r="C33" s="53"/>
      <c r="D33" s="53"/>
      <c r="E33" s="53"/>
      <c r="F33" s="53"/>
      <c r="G33" s="53"/>
      <c r="H33" s="53"/>
      <c r="I33" s="62"/>
    </row>
    <row r="34" s="1" customFormat="1" ht="18" customHeight="1" spans="1:9">
      <c r="A34" s="52" t="s">
        <v>48</v>
      </c>
      <c r="B34" s="53"/>
      <c r="C34" s="53"/>
      <c r="D34" s="53"/>
      <c r="E34" s="53"/>
      <c r="F34" s="53"/>
      <c r="G34" s="53"/>
      <c r="H34" s="53"/>
      <c r="I34" s="62"/>
    </row>
    <row r="35" s="1" customFormat="1" ht="21.75" customHeight="1" spans="1:9">
      <c r="A35" s="52" t="s">
        <v>49</v>
      </c>
      <c r="B35" s="53"/>
      <c r="C35" s="53"/>
      <c r="D35" s="53"/>
      <c r="E35" s="53"/>
      <c r="F35" s="53"/>
      <c r="G35" s="53"/>
      <c r="H35" s="53"/>
      <c r="I35" s="62"/>
    </row>
    <row r="36" s="1" customFormat="1" ht="14.1" customHeight="1" spans="1:9">
      <c r="A36" s="52" t="s">
        <v>50</v>
      </c>
      <c r="B36" s="53"/>
      <c r="C36" s="53"/>
      <c r="D36" s="53"/>
      <c r="E36" s="53"/>
      <c r="F36" s="53"/>
      <c r="G36" s="53"/>
      <c r="H36" s="53"/>
      <c r="I36" s="62"/>
    </row>
    <row r="37" s="1" customFormat="1" ht="39" customHeight="1" spans="1:9">
      <c r="A37" s="52" t="s">
        <v>51</v>
      </c>
      <c r="B37" s="53"/>
      <c r="C37" s="53"/>
      <c r="D37" s="53"/>
      <c r="E37" s="53"/>
      <c r="F37" s="53"/>
      <c r="G37" s="53"/>
      <c r="H37" s="53"/>
      <c r="I37" s="62"/>
    </row>
    <row r="38" s="1" customFormat="1" ht="21" customHeight="1" spans="1:9">
      <c r="A38" s="52" t="s">
        <v>52</v>
      </c>
      <c r="B38" s="53"/>
      <c r="C38" s="53"/>
      <c r="D38" s="53"/>
      <c r="E38" s="53"/>
      <c r="F38" s="53"/>
      <c r="G38" s="53"/>
      <c r="H38" s="53"/>
      <c r="I38" s="62"/>
    </row>
    <row r="39" s="1" customFormat="1" ht="28" customHeight="1" spans="1:9">
      <c r="A39" s="52" t="s">
        <v>53</v>
      </c>
      <c r="B39" s="54"/>
      <c r="C39" s="54"/>
      <c r="D39" s="54"/>
      <c r="E39" s="54"/>
      <c r="F39" s="54"/>
      <c r="G39" s="54"/>
      <c r="H39" s="54"/>
      <c r="I39" s="63"/>
    </row>
  </sheetData>
  <mergeCells count="48">
    <mergeCell ref="B3:I3"/>
    <mergeCell ref="B4:D4"/>
    <mergeCell ref="F4:I4"/>
    <mergeCell ref="B5:D5"/>
    <mergeCell ref="F5:I5"/>
    <mergeCell ref="B6:D6"/>
    <mergeCell ref="F6:I6"/>
    <mergeCell ref="B7:D7"/>
    <mergeCell ref="F7:I7"/>
    <mergeCell ref="B8:D8"/>
    <mergeCell ref="F8:I8"/>
    <mergeCell ref="B9:D9"/>
    <mergeCell ref="F9:I9"/>
    <mergeCell ref="A10:I10"/>
    <mergeCell ref="A11:I11"/>
    <mergeCell ref="B12:C12"/>
    <mergeCell ref="D12:E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A25:H25"/>
    <mergeCell ref="A26:H26"/>
    <mergeCell ref="A27:H27"/>
    <mergeCell ref="A28:H28"/>
    <mergeCell ref="A29:H29"/>
    <mergeCell ref="A30:I30"/>
    <mergeCell ref="A31:I31"/>
    <mergeCell ref="A32:I32"/>
    <mergeCell ref="A33:I33"/>
    <mergeCell ref="A34:I34"/>
    <mergeCell ref="A35:I35"/>
    <mergeCell ref="A36:I36"/>
    <mergeCell ref="A37:I37"/>
    <mergeCell ref="A38:I38"/>
    <mergeCell ref="A39:I39"/>
    <mergeCell ref="A13:A16"/>
    <mergeCell ref="A17:A19"/>
    <mergeCell ref="A23:A24"/>
    <mergeCell ref="A1:I2"/>
  </mergeCells>
  <hyperlinks>
    <hyperlink ref="F9" r:id="rId2" display="375993105@qq.com"/>
  </hyperlinks>
  <pageMargins left="0.668055555555556" right="0.509722222222222" top="0.349305555555556" bottom="0.349305555555556" header="0.309722222222222" footer="0.309722222222222"/>
  <pageSetup paperSize="9" scale="91" orientation="portrait"/>
  <headerFooter>
    <oddFooter>&amp;L&amp;P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最新报价单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欧阳</cp:lastModifiedBy>
  <dcterms:created xsi:type="dcterms:W3CDTF">2014-11-04T01:21:00Z</dcterms:created>
  <cp:lastPrinted>2019-05-23T06:52:00Z</cp:lastPrinted>
  <dcterms:modified xsi:type="dcterms:W3CDTF">2023-03-03T01:47:39Z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C29A14C44473457EA0F928D634E8B6CB</vt:lpwstr>
  </property>
</Properties>
</file>