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15"/>
  </bookViews>
  <sheets>
    <sheet name="   2021年台账  " sheetId="1" r:id="rId1"/>
    <sheet name="恒昌库存明细表" sheetId="5" r:id="rId2"/>
    <sheet name="1-10月销售明细" sheetId="2" r:id="rId3"/>
    <sheet name="10-18  台账" sheetId="3" r:id="rId4"/>
    <sheet name="恒昌产品明细" sheetId="4" r:id="rId5"/>
    <sheet name="广西一方价格" sheetId="6" r:id="rId6"/>
    <sheet name="Sheet1" sheetId="7" r:id="rId7"/>
  </sheets>
  <calcPr calcId="144525"/>
</workbook>
</file>

<file path=xl/sharedStrings.xml><?xml version="1.0" encoding="utf-8"?>
<sst xmlns="http://schemas.openxmlformats.org/spreadsheetml/2006/main" count="1141" uniqueCount="345">
  <si>
    <t>品号</t>
  </si>
  <si>
    <t>品名</t>
  </si>
  <si>
    <t>规格</t>
  </si>
  <si>
    <t>整件数量</t>
  </si>
  <si>
    <t>批号</t>
  </si>
  <si>
    <t>价格</t>
  </si>
  <si>
    <t>期末库存</t>
  </si>
  <si>
    <t>尾数</t>
  </si>
  <si>
    <t>1.142.02.01.06.0004</t>
  </si>
  <si>
    <t>恒昌善举中药饮片袋（蓝色）400*490</t>
  </si>
  <si>
    <t>400*490mm</t>
  </si>
  <si>
    <t>1.142.02.01.06.0005</t>
  </si>
  <si>
    <t>恒昌善举中药饮片袋（绿色）260*360</t>
  </si>
  <si>
    <t>260*360mm</t>
  </si>
  <si>
    <t>九资河5200</t>
  </si>
  <si>
    <t>1300汇中州</t>
  </si>
  <si>
    <t>1.142.02.01.06.0007</t>
  </si>
  <si>
    <t>恒昌善举中药饮片袋（绿色）400*490</t>
  </si>
  <si>
    <t>时安10000</t>
  </si>
  <si>
    <t>1.142.02.01.06.0009</t>
  </si>
  <si>
    <t>恒昌善举中药饮片袋“185*250黄”</t>
  </si>
  <si>
    <t>185*250mm</t>
  </si>
  <si>
    <t>1.142.02.01.06.0010</t>
  </si>
  <si>
    <t>恒昌善举中药饮片袋“185*250蓝”</t>
  </si>
  <si>
    <t>1.142.02.01.06.0011</t>
  </si>
  <si>
    <t>恒昌善举中药饮片袋“185*250绿”</t>
  </si>
  <si>
    <t>云南健诚11200</t>
  </si>
  <si>
    <t>5600汇中州</t>
  </si>
  <si>
    <t>1.142.02.01.06.0012</t>
  </si>
  <si>
    <t>恒昌善举中药饮片袋“210*140绿”</t>
  </si>
  <si>
    <t>210*140mm</t>
  </si>
  <si>
    <t>1.142.02.01.06.0013</t>
  </si>
  <si>
    <t>恒昌善举中药饮片袋“390*280蓝”</t>
  </si>
  <si>
    <t>390*280mm</t>
  </si>
  <si>
    <t>1.142.02.01.06.0014</t>
  </si>
  <si>
    <t>恒昌善举中药饮片袋“390*280绿”</t>
  </si>
  <si>
    <t>1.142.02.01.06.0016</t>
  </si>
  <si>
    <t>恒昌善举中药饮片袋300*220绿</t>
  </si>
  <si>
    <t>300*220mm</t>
  </si>
  <si>
    <t>九资河10400</t>
  </si>
  <si>
    <t>1.142.02.01.05.0001</t>
  </si>
  <si>
    <t>草本至尊自立拉链袋125*180</t>
  </si>
  <si>
    <t>125*180+35mm</t>
  </si>
  <si>
    <t>1.142.02.01.05.0002</t>
  </si>
  <si>
    <t>草本至尊自立拉链袋180*250</t>
  </si>
  <si>
    <t>180*250+40mm</t>
  </si>
  <si>
    <t>1.142.02.01.05.0003</t>
  </si>
  <si>
    <t>草本至尊自立拉链袋230*315</t>
  </si>
  <si>
    <t>230*315+50mm</t>
  </si>
  <si>
    <t>湖南恒昌医药集团股份有限公司       
12月16号</t>
  </si>
  <si>
    <t>产品名称/规格</t>
  </si>
  <si>
    <t>件数</t>
  </si>
  <si>
    <t>库存</t>
  </si>
  <si>
    <t>2800只/箱</t>
  </si>
  <si>
    <t>1300只/箱</t>
  </si>
  <si>
    <t>4000只/箱</t>
  </si>
  <si>
    <t>恒昌善举中药饮片袋“300*220绿”</t>
  </si>
  <si>
    <t>2600只/箱</t>
  </si>
  <si>
    <t>恒昌善举中药饮片袋（绿色）“260*360”</t>
  </si>
  <si>
    <t>恒昌善举中药饮片袋（绿色）“400*490”</t>
  </si>
  <si>
    <t>1000只/箱</t>
  </si>
  <si>
    <t>恒昌善举中药饮片袋（蓝色）“400*490”</t>
  </si>
  <si>
    <t>1100只/箱</t>
  </si>
  <si>
    <t>2200只/箱</t>
  </si>
  <si>
    <t>2000只/箱</t>
  </si>
  <si>
    <t xml:space="preserve">        合计</t>
  </si>
  <si>
    <t>恒昌医药2021.1月-10月销售明细</t>
  </si>
  <si>
    <t>日期</t>
  </si>
  <si>
    <t>产品名称</t>
  </si>
  <si>
    <t>购货单位</t>
  </si>
  <si>
    <t>规格型号</t>
  </si>
  <si>
    <t>单位</t>
  </si>
  <si>
    <t>实发数量</t>
  </si>
  <si>
    <t>单价</t>
  </si>
  <si>
    <t>2021/05/26</t>
  </si>
  <si>
    <r>
      <rPr>
        <sz val="11"/>
        <rFont val="宋体"/>
        <charset val="0"/>
      </rPr>
      <t>恒昌善举中药饮片袋（蓝色）</t>
    </r>
    <r>
      <rPr>
        <sz val="11"/>
        <rFont val="MS Sans Serif"/>
        <charset val="0"/>
      </rPr>
      <t>400*490</t>
    </r>
  </si>
  <si>
    <t>安徽康和中药科技有限公司</t>
  </si>
  <si>
    <t>只</t>
  </si>
  <si>
    <t>2021/08/14</t>
  </si>
  <si>
    <t>大连大仁堂（亳州）药业有限公司</t>
  </si>
  <si>
    <t>合计</t>
  </si>
  <si>
    <t>2021/01/11</t>
  </si>
  <si>
    <r>
      <rPr>
        <sz val="11"/>
        <rFont val="宋体"/>
        <charset val="0"/>
      </rPr>
      <t>恒昌善举中药饮片袋（绿色）</t>
    </r>
    <r>
      <rPr>
        <sz val="11"/>
        <rFont val="MS Sans Serif"/>
        <charset val="0"/>
      </rPr>
      <t>260*360</t>
    </r>
  </si>
  <si>
    <t>广西集合中药饮片有限公司</t>
  </si>
  <si>
    <t>2021/02/26</t>
  </si>
  <si>
    <t>云南健诚中药饮片有限责任公司</t>
  </si>
  <si>
    <t>2021/03/04</t>
  </si>
  <si>
    <t>广州市志宁药业有限公司</t>
  </si>
  <si>
    <t>2021/03/12</t>
  </si>
  <si>
    <t>成都欣福源中药饮片有限公司</t>
  </si>
  <si>
    <t>2021/03/27</t>
  </si>
  <si>
    <t>甘肃岷归中药材科技有限公司</t>
  </si>
  <si>
    <t>2021/04/12</t>
  </si>
  <si>
    <t>内蒙古普康药业有限公司</t>
  </si>
  <si>
    <t>2021/05/20</t>
  </si>
  <si>
    <t>湖北药昇中药科技有限公司</t>
  </si>
  <si>
    <t>2021/06/21</t>
  </si>
  <si>
    <t>2021/06/25</t>
  </si>
  <si>
    <t>广西一方天江制药有限公司</t>
  </si>
  <si>
    <t>2021/06/30</t>
  </si>
  <si>
    <t>吉林华润和善堂人参有限公司</t>
  </si>
  <si>
    <t>2021/07/21</t>
  </si>
  <si>
    <t>绍兴震元中药饮片有限公司</t>
  </si>
  <si>
    <t>2021/08/03</t>
  </si>
  <si>
    <t>2021/08/25</t>
  </si>
  <si>
    <t>2021/09/01</t>
  </si>
  <si>
    <t>2021/09/06</t>
  </si>
  <si>
    <t>2021/10/16</t>
  </si>
  <si>
    <t>赤峰荣兴堂药业有限责任公司</t>
  </si>
  <si>
    <r>
      <rPr>
        <sz val="11"/>
        <rFont val="宋体"/>
        <charset val="0"/>
      </rPr>
      <t>恒昌善举中药饮片袋（绿色）</t>
    </r>
    <r>
      <rPr>
        <sz val="11"/>
        <rFont val="MS Sans Serif"/>
        <charset val="0"/>
      </rPr>
      <t>400*490</t>
    </r>
  </si>
  <si>
    <t>2021/05/28</t>
  </si>
  <si>
    <t>2021/08/10</t>
  </si>
  <si>
    <t>2021/08/13</t>
  </si>
  <si>
    <t>湖北时安饮片药业有限公司</t>
  </si>
  <si>
    <t>2021/09/13</t>
  </si>
  <si>
    <t>湖南神舟中药饮片有限公司</t>
  </si>
  <si>
    <t>2021/10/26</t>
  </si>
  <si>
    <t>2021/10/27</t>
  </si>
  <si>
    <t>2021/10/30</t>
  </si>
  <si>
    <t>2021/02/23</t>
  </si>
  <si>
    <r>
      <rPr>
        <sz val="11"/>
        <rFont val="宋体"/>
        <charset val="0"/>
      </rPr>
      <t>恒昌善举中药饮片袋</t>
    </r>
    <r>
      <rPr>
        <sz val="11"/>
        <rFont val="MS Sans Serif"/>
        <charset val="0"/>
      </rPr>
      <t>“185*250</t>
    </r>
    <r>
      <rPr>
        <sz val="11"/>
        <rFont val="宋体"/>
        <charset val="0"/>
      </rPr>
      <t>黄</t>
    </r>
    <r>
      <rPr>
        <sz val="11"/>
        <rFont val="MS Sans Serif"/>
        <charset val="0"/>
      </rPr>
      <t>”</t>
    </r>
  </si>
  <si>
    <t>2021/06/09</t>
  </si>
  <si>
    <t>河北楚风中药饮片有限公司</t>
  </si>
  <si>
    <t>2021/09/16</t>
  </si>
  <si>
    <t>陕西医药控股集团汉医圣草堂药业有限公司</t>
  </si>
  <si>
    <t>2021/09/22</t>
  </si>
  <si>
    <t>2021/01/14</t>
  </si>
  <si>
    <r>
      <rPr>
        <sz val="11"/>
        <rFont val="宋体"/>
        <charset val="0"/>
      </rPr>
      <t>恒昌善举中药饮片袋</t>
    </r>
    <r>
      <rPr>
        <sz val="11"/>
        <rFont val="MS Sans Serif"/>
        <charset val="0"/>
      </rPr>
      <t>“185*250</t>
    </r>
    <r>
      <rPr>
        <sz val="11"/>
        <rFont val="宋体"/>
        <charset val="0"/>
      </rPr>
      <t>蓝</t>
    </r>
    <r>
      <rPr>
        <sz val="11"/>
        <rFont val="MS Sans Serif"/>
        <charset val="0"/>
      </rPr>
      <t>”</t>
    </r>
  </si>
  <si>
    <t>四川新荷花中药饮片股份有限公司</t>
  </si>
  <si>
    <t>2021/03/11</t>
  </si>
  <si>
    <t>安徽广和中药股份有限公司</t>
  </si>
  <si>
    <t>2021/03/19</t>
  </si>
  <si>
    <t>2021/06/03</t>
  </si>
  <si>
    <t>安徽济顺中药饮片有限公司</t>
  </si>
  <si>
    <r>
      <rPr>
        <sz val="11"/>
        <rFont val="宋体"/>
        <charset val="0"/>
      </rPr>
      <t>恒昌善举中药饮片袋</t>
    </r>
    <r>
      <rPr>
        <sz val="11"/>
        <rFont val="MS Sans Serif"/>
        <charset val="0"/>
      </rPr>
      <t>“185*250</t>
    </r>
    <r>
      <rPr>
        <sz val="11"/>
        <rFont val="宋体"/>
        <charset val="0"/>
      </rPr>
      <t>绿</t>
    </r>
    <r>
      <rPr>
        <sz val="11"/>
        <rFont val="MS Sans Serif"/>
        <charset val="0"/>
      </rPr>
      <t>”</t>
    </r>
  </si>
  <si>
    <t>2021/01/16</t>
  </si>
  <si>
    <t>抚顺青松药业有限公司</t>
  </si>
  <si>
    <t>2021/01/23</t>
  </si>
  <si>
    <t>四川天植中药股份有限公司</t>
  </si>
  <si>
    <t>2021/02/20</t>
  </si>
  <si>
    <t>临沂九州天润中药饮片产业有限公司</t>
  </si>
  <si>
    <t>2021/02/24</t>
  </si>
  <si>
    <t>2021/05/17</t>
  </si>
  <si>
    <t>红河云百草药业有限公司</t>
  </si>
  <si>
    <t>2021/05/27</t>
  </si>
  <si>
    <t>雅安三九中药材科技产业化有限公司</t>
  </si>
  <si>
    <t>2021/06/04</t>
  </si>
  <si>
    <t>甘肃九州天润中药产业有限公司</t>
  </si>
  <si>
    <t>2021/07/05</t>
  </si>
  <si>
    <t>2021/08/09</t>
  </si>
  <si>
    <t>成都兴沣瑞中药饮片有限责任公司</t>
  </si>
  <si>
    <t>2021/09/08</t>
  </si>
  <si>
    <t>2021/09/11</t>
  </si>
  <si>
    <t>贵州吉仁堂中药饮片有限公司</t>
  </si>
  <si>
    <t>2021/09/14</t>
  </si>
  <si>
    <t>2021/10/09</t>
  </si>
  <si>
    <t>2021/10/18</t>
  </si>
  <si>
    <r>
      <rPr>
        <sz val="11"/>
        <rFont val="宋体"/>
        <charset val="0"/>
      </rPr>
      <t>恒昌善举中药饮片袋</t>
    </r>
    <r>
      <rPr>
        <sz val="11"/>
        <rFont val="MS Sans Serif"/>
        <charset val="0"/>
      </rPr>
      <t>“210*140</t>
    </r>
    <r>
      <rPr>
        <sz val="11"/>
        <rFont val="宋体"/>
        <charset val="0"/>
      </rPr>
      <t>绿</t>
    </r>
    <r>
      <rPr>
        <sz val="11"/>
        <rFont val="MS Sans Serif"/>
        <charset val="0"/>
      </rPr>
      <t>”</t>
    </r>
  </si>
  <si>
    <t>河北新京源药业有限公司</t>
  </si>
  <si>
    <t>2021/02/27</t>
  </si>
  <si>
    <t>2021/05/31</t>
  </si>
  <si>
    <t>2021/07/29</t>
  </si>
  <si>
    <t>民生药业集团珍医堂制药有限公司</t>
  </si>
  <si>
    <t>2021/10/20</t>
  </si>
  <si>
    <t>江西致和堂中药饮片有限公司</t>
  </si>
  <si>
    <t>2021/07/14</t>
  </si>
  <si>
    <r>
      <rPr>
        <sz val="11"/>
        <rFont val="宋体"/>
        <charset val="0"/>
      </rPr>
      <t>恒昌善举中药饮片袋</t>
    </r>
    <r>
      <rPr>
        <sz val="11"/>
        <rFont val="MS Sans Serif"/>
        <charset val="0"/>
      </rPr>
      <t>“390*280</t>
    </r>
    <r>
      <rPr>
        <sz val="11"/>
        <rFont val="宋体"/>
        <charset val="0"/>
      </rPr>
      <t>蓝</t>
    </r>
    <r>
      <rPr>
        <sz val="11"/>
        <rFont val="MS Sans Serif"/>
        <charset val="0"/>
      </rPr>
      <t>”</t>
    </r>
  </si>
  <si>
    <t>广西宝康源药业有限公司</t>
  </si>
  <si>
    <t>2021/07/28</t>
  </si>
  <si>
    <t>2021/08/16</t>
  </si>
  <si>
    <r>
      <rPr>
        <sz val="11"/>
        <rFont val="宋体"/>
        <charset val="0"/>
      </rPr>
      <t>恒昌善举中药饮片袋</t>
    </r>
    <r>
      <rPr>
        <sz val="11"/>
        <rFont val="MS Sans Serif"/>
        <charset val="0"/>
      </rPr>
      <t>“390*280</t>
    </r>
    <r>
      <rPr>
        <sz val="11"/>
        <rFont val="宋体"/>
        <charset val="0"/>
      </rPr>
      <t>绿</t>
    </r>
    <r>
      <rPr>
        <sz val="11"/>
        <rFont val="MS Sans Serif"/>
        <charset val="0"/>
      </rPr>
      <t>”</t>
    </r>
  </si>
  <si>
    <t>2021/04/05</t>
  </si>
  <si>
    <t>2021/04/15</t>
  </si>
  <si>
    <t>2021/05/14</t>
  </si>
  <si>
    <t>湖南津湘制药有限公司</t>
  </si>
  <si>
    <t>2021/05/21</t>
  </si>
  <si>
    <t>2021/07/19</t>
  </si>
  <si>
    <t>2021/01/21</t>
  </si>
  <si>
    <r>
      <rPr>
        <sz val="11"/>
        <rFont val="宋体"/>
        <charset val="0"/>
      </rPr>
      <t>恒昌善举中药饮片袋</t>
    </r>
    <r>
      <rPr>
        <sz val="11"/>
        <rFont val="MS Sans Serif"/>
        <charset val="0"/>
      </rPr>
      <t>300*220</t>
    </r>
    <r>
      <rPr>
        <sz val="11"/>
        <rFont val="宋体"/>
        <charset val="0"/>
      </rPr>
      <t>绿</t>
    </r>
  </si>
  <si>
    <t>云南七丹药业股份有限公司</t>
  </si>
  <si>
    <r>
      <rPr>
        <sz val="11"/>
        <rFont val="宋体"/>
        <charset val="0"/>
      </rPr>
      <t>湖南省博世康中医药有限公司（蒋</t>
    </r>
    <r>
      <rPr>
        <sz val="11"/>
        <rFont val="MS Sans Serif"/>
        <charset val="0"/>
      </rPr>
      <t>)</t>
    </r>
  </si>
  <si>
    <t>2021/03/01</t>
  </si>
  <si>
    <t>2021/04/01</t>
  </si>
  <si>
    <t>陇西奇正药材有限责任公司</t>
  </si>
  <si>
    <t>2021/04/02</t>
  </si>
  <si>
    <t>2021/05/24</t>
  </si>
  <si>
    <t>江西樟树天齐堂中药饮片有限公司</t>
  </si>
  <si>
    <t>2021/06/19</t>
  </si>
  <si>
    <t>2021/07/12</t>
  </si>
  <si>
    <t>2021/08/02</t>
  </si>
  <si>
    <t>山西振东道地药材开发有限公司</t>
  </si>
  <si>
    <t>2021/09/03</t>
  </si>
  <si>
    <t>2021/09/07</t>
  </si>
  <si>
    <t>宁夏永寿堂中药饮片有限公司</t>
  </si>
  <si>
    <t>2021/09/15</t>
  </si>
  <si>
    <t>2021/09/27</t>
  </si>
  <si>
    <t>2021/09/30</t>
  </si>
  <si>
    <t>2021/10/25</t>
  </si>
  <si>
    <t>湖北正光九资河药业有限公司</t>
  </si>
  <si>
    <t>2021/01/04</t>
  </si>
  <si>
    <r>
      <rPr>
        <sz val="11"/>
        <rFont val="宋体"/>
        <charset val="0"/>
      </rPr>
      <t>草本至尊自立拉链袋</t>
    </r>
    <r>
      <rPr>
        <sz val="11"/>
        <rFont val="MS Sans Serif"/>
        <charset val="0"/>
      </rPr>
      <t>125*180</t>
    </r>
  </si>
  <si>
    <t>125*180mm+35</t>
  </si>
  <si>
    <t>2021/08/11</t>
  </si>
  <si>
    <t>2021/10/22</t>
  </si>
  <si>
    <t xml:space="preserve">1.142.02.01.06.0004 </t>
  </si>
  <si>
    <t xml:space="preserve">恒昌善举中药饮片袋（蓝色）400*490                                                                   </t>
  </si>
  <si>
    <t xml:space="preserve">400*490mm                                                                                           </t>
  </si>
  <si>
    <t xml:space="preserve">2001081             </t>
  </si>
  <si>
    <t xml:space="preserve">1.142.02.01.06.0005 </t>
  </si>
  <si>
    <t xml:space="preserve">恒昌善举中药饮片袋（绿色）260*360                                                                   </t>
  </si>
  <si>
    <t xml:space="preserve">260*360mm                                                                                           </t>
  </si>
  <si>
    <t>1300（荣兴堂）</t>
  </si>
  <si>
    <t>5200（药昇）</t>
  </si>
  <si>
    <t xml:space="preserve">1.142.02.01.06.0007 </t>
  </si>
  <si>
    <t xml:space="preserve">恒昌善举中药饮片袋（绿色）400*490                                                                   </t>
  </si>
  <si>
    <t xml:space="preserve">2102067             </t>
  </si>
  <si>
    <t>4000（云南健诚）</t>
  </si>
  <si>
    <t>17700（一方）</t>
  </si>
  <si>
    <t>8000（药昇）（欠）</t>
  </si>
  <si>
    <t xml:space="preserve">1.142.02.01.06.0009 </t>
  </si>
  <si>
    <t xml:space="preserve">恒昌善举中药饮片袋“185*250黄”                                                                     </t>
  </si>
  <si>
    <t xml:space="preserve">185*250mm                                                                                           </t>
  </si>
  <si>
    <t xml:space="preserve">2012084             </t>
  </si>
  <si>
    <t xml:space="preserve">1.142.02.01.06.0010 </t>
  </si>
  <si>
    <t xml:space="preserve">恒昌善举中药饮片袋“185*250蓝”                                                                     </t>
  </si>
  <si>
    <t xml:space="preserve">2012083             </t>
  </si>
  <si>
    <t>2800（安徽济顺）</t>
  </si>
  <si>
    <t xml:space="preserve">2103180             </t>
  </si>
  <si>
    <t xml:space="preserve">1.142.02.01.06.0011 </t>
  </si>
  <si>
    <r>
      <rPr>
        <sz val="9"/>
        <color rgb="FF000000"/>
        <rFont val="宋体"/>
        <charset val="204"/>
      </rPr>
      <t>恒昌善举中药饮片袋</t>
    </r>
    <r>
      <rPr>
        <sz val="9"/>
        <color rgb="FF000000"/>
        <rFont val="Arial"/>
        <charset val="204"/>
      </rPr>
      <t>“185*250</t>
    </r>
    <r>
      <rPr>
        <sz val="9"/>
        <color rgb="FF000000"/>
        <rFont val="宋体"/>
        <charset val="204"/>
      </rPr>
      <t>绿</t>
    </r>
    <r>
      <rPr>
        <sz val="9"/>
        <color rgb="FF000000"/>
        <rFont val="Arial"/>
        <charset val="204"/>
      </rPr>
      <t xml:space="preserve">”                                                                     </t>
    </r>
  </si>
  <si>
    <t xml:space="preserve">2103179             </t>
  </si>
  <si>
    <t>8400（致和堂）（欠）</t>
  </si>
  <si>
    <t>2800（广东忠记）（欠）</t>
  </si>
  <si>
    <t>22400（一方）（欠）</t>
  </si>
  <si>
    <t>22400（兴沣瑞）（欠）</t>
  </si>
  <si>
    <t xml:space="preserve">1.142.02.01.06.0012 </t>
  </si>
  <si>
    <t xml:space="preserve">恒昌善举中药饮片袋“210*140绿”                                                                     </t>
  </si>
  <si>
    <t xml:space="preserve">210*140mm                                                                                           </t>
  </si>
  <si>
    <t xml:space="preserve">2012085             </t>
  </si>
  <si>
    <t>12000（致和堂）</t>
  </si>
  <si>
    <t>4000（陇西奇正）</t>
  </si>
  <si>
    <t xml:space="preserve">2103181             </t>
  </si>
  <si>
    <t xml:space="preserve">1.142.02.01.06.0013 </t>
  </si>
  <si>
    <t xml:space="preserve">恒昌善举中药饮片袋“390*280蓝”                                                                     </t>
  </si>
  <si>
    <t xml:space="preserve">390*280mm                                                                                           </t>
  </si>
  <si>
    <t xml:space="preserve">2008176             </t>
  </si>
  <si>
    <t xml:space="preserve">1.142.02.01.06.0014 </t>
  </si>
  <si>
    <t xml:space="preserve">恒昌善举中药饮片袋“390*280绿”                                                                     </t>
  </si>
  <si>
    <t xml:space="preserve">2108092             </t>
  </si>
  <si>
    <t>6500（致和堂）</t>
  </si>
  <si>
    <t>7800（药昇）</t>
  </si>
  <si>
    <t xml:space="preserve">1.142.02.01.06.0016 </t>
  </si>
  <si>
    <r>
      <rPr>
        <sz val="9"/>
        <color rgb="FF000000"/>
        <rFont val="宋体"/>
        <charset val="204"/>
      </rPr>
      <t>恒昌善举中药饮片袋</t>
    </r>
    <r>
      <rPr>
        <sz val="9"/>
        <color rgb="FF000000"/>
        <rFont val="Arial"/>
        <charset val="204"/>
      </rPr>
      <t>300*220</t>
    </r>
    <r>
      <rPr>
        <sz val="9"/>
        <color rgb="FF000000"/>
        <rFont val="宋体"/>
        <charset val="204"/>
      </rPr>
      <t>绿</t>
    </r>
    <r>
      <rPr>
        <sz val="9"/>
        <color rgb="FF000000"/>
        <rFont val="Arial"/>
        <charset val="204"/>
      </rPr>
      <t xml:space="preserve">                                                                         </t>
    </r>
  </si>
  <si>
    <t xml:space="preserve">300*220mm                                                                                           </t>
  </si>
  <si>
    <t xml:space="preserve">2110040             </t>
  </si>
  <si>
    <t>2600（致和堂）</t>
  </si>
  <si>
    <t>20800（一方）</t>
  </si>
  <si>
    <t>10400（七丹）</t>
  </si>
  <si>
    <t>26000（洛阳昊隆）</t>
  </si>
  <si>
    <t>5200（天齐堂）</t>
  </si>
  <si>
    <t xml:space="preserve">1.142.02.01.05.0001 </t>
  </si>
  <si>
    <t xml:space="preserve">草本至尊自立拉链袋125*180                                                                           </t>
  </si>
  <si>
    <t xml:space="preserve">125*180+35mm                                                                                        </t>
  </si>
  <si>
    <t xml:space="preserve">2012118             </t>
  </si>
  <si>
    <t>9400(和善堂）</t>
  </si>
  <si>
    <t xml:space="preserve">1.142.02.01.05.0002 </t>
  </si>
  <si>
    <t xml:space="preserve">草本至尊自立拉链袋180*250                                                                           </t>
  </si>
  <si>
    <t xml:space="preserve">180*250+40mm                                                                                        </t>
  </si>
  <si>
    <t xml:space="preserve">1911063             </t>
  </si>
  <si>
    <t xml:space="preserve">1.142.02.01.05.0003 </t>
  </si>
  <si>
    <t xml:space="preserve">草本至尊自立拉链袋230*315                                                                           </t>
  </si>
  <si>
    <t xml:space="preserve">230*315+50mm                                                                                        </t>
  </si>
  <si>
    <t xml:space="preserve">1911062             </t>
  </si>
  <si>
    <t xml:space="preserve">                    </t>
  </si>
  <si>
    <t>合 计:</t>
  </si>
  <si>
    <t>湖南恒昌医药集团股份有限公司
中药饮片袋价格表</t>
  </si>
  <si>
    <t>价格（含税不含运费）</t>
  </si>
  <si>
    <t>产品结构</t>
  </si>
  <si>
    <t>大概重量</t>
  </si>
  <si>
    <t>0.3元/只</t>
  </si>
  <si>
    <t>2800只/件</t>
  </si>
  <si>
    <t>哑光油PET12/PE85</t>
  </si>
  <si>
    <t>27.9公斤/箱</t>
  </si>
  <si>
    <t>0.7元/只</t>
  </si>
  <si>
    <t>1300只/件</t>
  </si>
  <si>
    <t>29.8公斤/箱</t>
  </si>
  <si>
    <t>0.2元/只</t>
  </si>
  <si>
    <t>4000只/件</t>
  </si>
  <si>
    <t>26公斤/箱</t>
  </si>
  <si>
    <t>0.42元/只</t>
  </si>
  <si>
    <t>2600只/件</t>
  </si>
  <si>
    <t>34.9公斤/箱</t>
  </si>
  <si>
    <t>0.6元/只</t>
  </si>
  <si>
    <t>1.2元/只</t>
  </si>
  <si>
    <t>1000只/件</t>
  </si>
  <si>
    <t>(哑光油）PET12/PE65</t>
  </si>
  <si>
    <t>37.8公斤/箱</t>
  </si>
  <si>
    <t>0.49元/只</t>
  </si>
  <si>
    <t>1100只/件</t>
  </si>
  <si>
    <t>22公斤/箱</t>
  </si>
  <si>
    <t>0.32元/只</t>
  </si>
  <si>
    <t>2200只/件</t>
  </si>
  <si>
    <t>26.5公斤/箱</t>
  </si>
  <si>
    <t>0.17元/只</t>
  </si>
  <si>
    <t>2000只/件</t>
  </si>
  <si>
    <t>14公斤/箱</t>
  </si>
  <si>
    <t xml:space="preserve"> </t>
  </si>
  <si>
    <t>湖南怡永丰包装印务有限公司
2021年12月10号</t>
  </si>
  <si>
    <t>价格（不含运费）</t>
  </si>
  <si>
    <t>运费</t>
  </si>
  <si>
    <t>5-25kg（最低收费45）</t>
  </si>
  <si>
    <t>25-70kg 按1.9/kg收费</t>
  </si>
  <si>
    <r>
      <rPr>
        <b/>
        <sz val="12"/>
        <color rgb="FF000000"/>
        <rFont val="宋体"/>
        <charset val="204"/>
      </rPr>
      <t>恒昌善举中药饮片袋（蓝色）</t>
    </r>
    <r>
      <rPr>
        <b/>
        <sz val="12"/>
        <color rgb="FF000000"/>
        <rFont val="Arial"/>
        <charset val="204"/>
      </rPr>
      <t xml:space="preserve">400*490                                                                   </t>
    </r>
  </si>
  <si>
    <t>2001081</t>
  </si>
  <si>
    <r>
      <rPr>
        <b/>
        <sz val="12"/>
        <color rgb="FF000000"/>
        <rFont val="宋体"/>
        <charset val="204"/>
      </rPr>
      <t>恒昌善举中药饮片袋（绿色）</t>
    </r>
    <r>
      <rPr>
        <b/>
        <sz val="12"/>
        <color rgb="FF000000"/>
        <rFont val="Arial"/>
        <charset val="204"/>
      </rPr>
      <t xml:space="preserve">260*360                                                                   </t>
    </r>
  </si>
  <si>
    <t>药昇5200</t>
  </si>
  <si>
    <t>甘肃岷归51100</t>
  </si>
  <si>
    <t>一片叶3900</t>
  </si>
  <si>
    <r>
      <rPr>
        <b/>
        <sz val="12"/>
        <color rgb="FF000000"/>
        <rFont val="宋体"/>
        <charset val="204"/>
      </rPr>
      <t>恒昌善举中药饮片袋（绿色）</t>
    </r>
    <r>
      <rPr>
        <b/>
        <sz val="12"/>
        <color rgb="FF000000"/>
        <rFont val="Arial"/>
        <charset val="204"/>
      </rPr>
      <t xml:space="preserve">400*490                                                                   </t>
    </r>
  </si>
  <si>
    <t>药昇10000</t>
  </si>
  <si>
    <t>大仁堂4000</t>
  </si>
  <si>
    <r>
      <rPr>
        <b/>
        <sz val="12"/>
        <color rgb="FF000000"/>
        <rFont val="宋体"/>
        <charset val="204"/>
      </rPr>
      <t>恒昌善举中药饮片袋</t>
    </r>
    <r>
      <rPr>
        <b/>
        <sz val="12"/>
        <color rgb="FF000000"/>
        <rFont val="Arial"/>
        <charset val="204"/>
      </rPr>
      <t>“185*250</t>
    </r>
    <r>
      <rPr>
        <b/>
        <sz val="12"/>
        <color rgb="FF000000"/>
        <rFont val="宋体"/>
        <charset val="204"/>
      </rPr>
      <t>黄</t>
    </r>
    <r>
      <rPr>
        <b/>
        <sz val="12"/>
        <color rgb="FF000000"/>
        <rFont val="Arial"/>
        <charset val="204"/>
      </rPr>
      <t xml:space="preserve">”                                                                     </t>
    </r>
  </si>
  <si>
    <t>2012084</t>
  </si>
  <si>
    <r>
      <rPr>
        <b/>
        <sz val="12"/>
        <color rgb="FF000000"/>
        <rFont val="宋体"/>
        <charset val="204"/>
      </rPr>
      <t>恒昌善举中药饮片袋</t>
    </r>
    <r>
      <rPr>
        <b/>
        <sz val="12"/>
        <color rgb="FF000000"/>
        <rFont val="Arial"/>
        <charset val="204"/>
      </rPr>
      <t>“185*250</t>
    </r>
    <r>
      <rPr>
        <b/>
        <sz val="12"/>
        <color rgb="FF000000"/>
        <rFont val="宋体"/>
        <charset val="204"/>
      </rPr>
      <t>蓝</t>
    </r>
    <r>
      <rPr>
        <b/>
        <sz val="12"/>
        <color rgb="FF000000"/>
        <rFont val="Arial"/>
        <charset val="204"/>
      </rPr>
      <t xml:space="preserve">”                                                                     </t>
    </r>
  </si>
  <si>
    <t>2103180</t>
  </si>
  <si>
    <t>2012083</t>
  </si>
  <si>
    <r>
      <rPr>
        <b/>
        <sz val="12"/>
        <color rgb="FF000000"/>
        <rFont val="宋体"/>
        <charset val="204"/>
      </rPr>
      <t>恒昌善举中药饮片袋</t>
    </r>
    <r>
      <rPr>
        <b/>
        <sz val="12"/>
        <color rgb="FF000000"/>
        <rFont val="Arial"/>
        <charset val="204"/>
      </rPr>
      <t>“185*250</t>
    </r>
    <r>
      <rPr>
        <b/>
        <sz val="12"/>
        <color rgb="FF000000"/>
        <rFont val="宋体"/>
        <charset val="204"/>
      </rPr>
      <t>绿</t>
    </r>
    <r>
      <rPr>
        <b/>
        <sz val="12"/>
        <color rgb="FF000000"/>
        <rFont val="Arial"/>
        <charset val="204"/>
      </rPr>
      <t xml:space="preserve">”                                                                     </t>
    </r>
  </si>
  <si>
    <t>一方42000</t>
  </si>
  <si>
    <t>大仁堂2800</t>
  </si>
  <si>
    <r>
      <rPr>
        <b/>
        <sz val="12"/>
        <color rgb="FF000000"/>
        <rFont val="宋体"/>
        <charset val="204"/>
      </rPr>
      <t>恒昌善举中药饮片袋</t>
    </r>
    <r>
      <rPr>
        <b/>
        <sz val="12"/>
        <color rgb="FF000000"/>
        <rFont val="Arial"/>
        <charset val="204"/>
      </rPr>
      <t>“210*140</t>
    </r>
    <r>
      <rPr>
        <b/>
        <sz val="12"/>
        <color rgb="FF000000"/>
        <rFont val="宋体"/>
        <charset val="204"/>
      </rPr>
      <t>绿</t>
    </r>
    <r>
      <rPr>
        <b/>
        <sz val="12"/>
        <color rgb="FF000000"/>
        <rFont val="Arial"/>
        <charset val="204"/>
      </rPr>
      <t xml:space="preserve">”                                                                     </t>
    </r>
  </si>
  <si>
    <t>2103181</t>
  </si>
  <si>
    <t>2012085（1900尾数发全泰堂）</t>
  </si>
  <si>
    <r>
      <rPr>
        <b/>
        <sz val="12"/>
        <color rgb="FF000000"/>
        <rFont val="宋体"/>
        <charset val="204"/>
      </rPr>
      <t>恒昌善举中药饮片袋</t>
    </r>
    <r>
      <rPr>
        <b/>
        <sz val="12"/>
        <color rgb="FF000000"/>
        <rFont val="Arial"/>
        <charset val="204"/>
      </rPr>
      <t>“390*280</t>
    </r>
    <r>
      <rPr>
        <b/>
        <sz val="12"/>
        <color rgb="FF000000"/>
        <rFont val="宋体"/>
        <charset val="204"/>
      </rPr>
      <t>蓝</t>
    </r>
    <r>
      <rPr>
        <b/>
        <sz val="12"/>
        <color rgb="FF000000"/>
        <rFont val="Arial"/>
        <charset val="204"/>
      </rPr>
      <t xml:space="preserve">”                                                                     </t>
    </r>
  </si>
  <si>
    <t>2008176</t>
  </si>
  <si>
    <r>
      <rPr>
        <b/>
        <sz val="12"/>
        <color rgb="FF000000"/>
        <rFont val="宋体"/>
        <charset val="204"/>
      </rPr>
      <t>恒昌善举中药饮片袋</t>
    </r>
    <r>
      <rPr>
        <b/>
        <sz val="12"/>
        <color rgb="FF000000"/>
        <rFont val="Arial"/>
        <charset val="204"/>
      </rPr>
      <t>“390*280</t>
    </r>
    <r>
      <rPr>
        <b/>
        <sz val="12"/>
        <color rgb="FF000000"/>
        <rFont val="宋体"/>
        <charset val="204"/>
      </rPr>
      <t>绿</t>
    </r>
    <r>
      <rPr>
        <b/>
        <sz val="12"/>
        <color rgb="FF000000"/>
        <rFont val="Arial"/>
        <charset val="204"/>
      </rPr>
      <t xml:space="preserve">”                                                                     </t>
    </r>
  </si>
  <si>
    <t>药昇8400</t>
  </si>
  <si>
    <r>
      <rPr>
        <b/>
        <sz val="14"/>
        <color rgb="FF000000"/>
        <rFont val="宋体"/>
        <charset val="204"/>
      </rPr>
      <t>恒昌善举中药饮片袋</t>
    </r>
    <r>
      <rPr>
        <b/>
        <sz val="14"/>
        <color rgb="FF000000"/>
        <rFont val="Arial"/>
        <charset val="204"/>
      </rPr>
      <t>300*220</t>
    </r>
    <r>
      <rPr>
        <b/>
        <sz val="14"/>
        <color rgb="FF000000"/>
        <rFont val="宋体"/>
        <charset val="204"/>
      </rPr>
      <t>绿</t>
    </r>
    <r>
      <rPr>
        <b/>
        <sz val="14"/>
        <color rgb="FF000000"/>
        <rFont val="Arial"/>
        <charset val="204"/>
      </rPr>
      <t xml:space="preserve">                                                                         </t>
    </r>
  </si>
  <si>
    <t>欠：荣兴堂 7800只</t>
  </si>
  <si>
    <t>欠</t>
  </si>
  <si>
    <t>荣兴堂</t>
  </si>
  <si>
    <r>
      <rPr>
        <b/>
        <sz val="11"/>
        <color rgb="FF000000"/>
        <rFont val="宋体"/>
        <charset val="204"/>
      </rPr>
      <t>草本至尊自立拉链袋</t>
    </r>
    <r>
      <rPr>
        <b/>
        <sz val="11"/>
        <color rgb="FF000000"/>
        <rFont val="Arial"/>
        <charset val="204"/>
      </rPr>
      <t xml:space="preserve">125*180                                                                           </t>
    </r>
  </si>
  <si>
    <r>
      <rPr>
        <b/>
        <sz val="11"/>
        <color rgb="FF000000"/>
        <rFont val="宋体"/>
        <charset val="204"/>
      </rPr>
      <t>草本至尊自立拉链袋</t>
    </r>
    <r>
      <rPr>
        <b/>
        <sz val="11"/>
        <color rgb="FF000000"/>
        <rFont val="Arial"/>
        <charset val="204"/>
      </rPr>
      <t xml:space="preserve">180*250                                                                           </t>
    </r>
  </si>
  <si>
    <t>1911063</t>
  </si>
  <si>
    <r>
      <rPr>
        <b/>
        <sz val="11"/>
        <color rgb="FF000000"/>
        <rFont val="宋体"/>
        <charset val="204"/>
      </rPr>
      <t>草本至尊自立拉链袋</t>
    </r>
    <r>
      <rPr>
        <b/>
        <sz val="11"/>
        <color rgb="FF000000"/>
        <rFont val="Arial"/>
        <charset val="204"/>
      </rPr>
      <t xml:space="preserve">230*315                                                                           </t>
    </r>
  </si>
  <si>
    <t>1911062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</si>
</sst>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204"/>
    </font>
    <font>
      <b/>
      <sz val="14"/>
      <name val="宋体"/>
      <charset val="204"/>
      <scheme val="minor"/>
    </font>
    <font>
      <b/>
      <sz val="9"/>
      <color rgb="FF000000"/>
      <name val="Arial"/>
      <charset val="204"/>
    </font>
    <font>
      <b/>
      <sz val="12"/>
      <color rgb="FF000000"/>
      <name val="宋体"/>
      <charset val="204"/>
    </font>
    <font>
      <b/>
      <sz val="14"/>
      <color rgb="FF000000"/>
      <name val="Arial"/>
      <charset val="204"/>
    </font>
    <font>
      <b/>
      <sz val="11"/>
      <color theme="1"/>
      <name val="宋体"/>
      <charset val="204"/>
      <scheme val="minor"/>
    </font>
    <font>
      <b/>
      <sz val="14"/>
      <color rgb="FF000000"/>
      <name val="宋体"/>
      <charset val="204"/>
    </font>
    <font>
      <b/>
      <sz val="12"/>
      <color rgb="FF000000"/>
      <name val="Arial"/>
      <charset val="204"/>
    </font>
    <font>
      <b/>
      <sz val="9"/>
      <color rgb="FF000000"/>
      <name val="宋体"/>
      <charset val="204"/>
    </font>
    <font>
      <b/>
      <sz val="11"/>
      <color rgb="FF000000"/>
      <name val="宋体"/>
      <charset val="20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204"/>
      <scheme val="minor"/>
    </font>
    <font>
      <b/>
      <sz val="12"/>
      <color theme="1"/>
      <name val="宋体"/>
      <charset val="204"/>
      <scheme val="minor"/>
    </font>
    <font>
      <sz val="9"/>
      <color rgb="FF000000"/>
      <name val="Arial"/>
      <charset val="204"/>
    </font>
    <font>
      <sz val="10"/>
      <color theme="1"/>
      <name val="宋体"/>
      <charset val="204"/>
      <scheme val="minor"/>
    </font>
    <font>
      <sz val="9"/>
      <color rgb="FF000000"/>
      <name val="宋体"/>
      <charset val="204"/>
    </font>
    <font>
      <b/>
      <sz val="10"/>
      <color theme="1"/>
      <name val="宋体"/>
      <charset val="204"/>
      <scheme val="minor"/>
    </font>
    <font>
      <b/>
      <sz val="9"/>
      <color theme="1"/>
      <name val="宋体"/>
      <charset val="204"/>
      <scheme val="minor"/>
    </font>
    <font>
      <sz val="11"/>
      <name val="黑体"/>
      <charset val="134"/>
    </font>
    <font>
      <sz val="11"/>
      <name val="MS Sans Serif"/>
      <charset val="0"/>
    </font>
    <font>
      <sz val="22"/>
      <color theme="1"/>
      <name val="宋体"/>
      <charset val="134"/>
      <scheme val="minor"/>
    </font>
    <font>
      <sz val="11"/>
      <name val="宋体"/>
      <charset val="0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color rgb="FF000000"/>
      <name val="新宋体"/>
      <charset val="204"/>
    </font>
    <font>
      <b/>
      <sz val="14"/>
      <name val="新宋体"/>
      <charset val="134"/>
    </font>
    <font>
      <b/>
      <sz val="11"/>
      <color rgb="FFFF0000"/>
      <name val="宋体"/>
      <charset val="134"/>
    </font>
    <font>
      <b/>
      <sz val="14"/>
      <color rgb="FFFF0000"/>
      <name val="新宋体"/>
      <charset val="134"/>
    </font>
    <font>
      <sz val="2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000000"/>
      <name val="Arial"/>
      <charset val="204"/>
    </font>
  </fonts>
  <fills count="3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7" fillId="29" borderId="14" applyNumberFormat="0" applyAlignment="0" applyProtection="0">
      <alignment vertical="center"/>
    </xf>
    <xf numFmtId="0" fontId="54" fillId="29" borderId="7" applyNumberFormat="0" applyAlignment="0" applyProtection="0">
      <alignment vertical="center"/>
    </xf>
    <xf numFmtId="0" fontId="56" fillId="32" borderId="13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1" fillId="0" borderId="1" xfId="0" applyFont="1" applyFill="1" applyBorder="1" applyAlignment="1"/>
    <xf numFmtId="0" fontId="18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2" fillId="5" borderId="4" xfId="0" applyFont="1" applyFill="1" applyBorder="1" applyAlignment="1">
      <alignment horizontal="left"/>
    </xf>
    <xf numFmtId="0" fontId="23" fillId="6" borderId="1" xfId="0" applyFont="1" applyFill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24" fillId="6" borderId="1" xfId="0" applyFont="1" applyFill="1" applyBorder="1" applyAlignment="1"/>
    <xf numFmtId="0" fontId="21" fillId="0" borderId="0" xfId="0" applyFont="1" applyFill="1" applyAlignment="1"/>
    <xf numFmtId="0" fontId="8" fillId="0" borderId="0" xfId="0" applyFont="1" applyFill="1" applyAlignment="1"/>
    <xf numFmtId="0" fontId="0" fillId="0" borderId="0" xfId="0" applyFont="1">
      <alignment vertical="center"/>
    </xf>
    <xf numFmtId="0" fontId="26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/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28" fillId="8" borderId="1" xfId="0" applyFont="1" applyFill="1" applyBorder="1" applyAlignment="1"/>
    <xf numFmtId="0" fontId="26" fillId="8" borderId="1" xfId="0" applyFont="1" applyFill="1" applyBorder="1" applyAlignment="1"/>
    <xf numFmtId="0" fontId="26" fillId="8" borderId="1" xfId="0" applyFont="1" applyFill="1" applyBorder="1" applyAlignment="1">
      <alignment horizontal="center"/>
    </xf>
    <xf numFmtId="0" fontId="0" fillId="8" borderId="1" xfId="0" applyFont="1" applyFill="1" applyBorder="1">
      <alignment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6FC14"/>
      <color rgb="002CB346"/>
      <color rgb="002FBF4A"/>
      <color rgb="005DD771"/>
      <color rgb="00E79F9F"/>
      <color rgb="00B69A4B"/>
      <color rgb="008E9FF2"/>
      <color rgb="002618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5"/>
  </sheetPr>
  <dimension ref="A1:L20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3.5"/>
  <cols>
    <col min="1" max="1" width="21.125" style="86" customWidth="1"/>
    <col min="2" max="2" width="56.125" style="86" customWidth="1"/>
    <col min="3" max="3" width="12" style="86" customWidth="1"/>
    <col min="4" max="4" width="11" style="86" customWidth="1"/>
    <col min="5" max="5" width="9" style="86" customWidth="1"/>
    <col min="6" max="6" width="8.5" style="86" customWidth="1"/>
    <col min="7" max="7" width="14.5" style="86" customWidth="1"/>
    <col min="8" max="8" width="13.875" style="86" customWidth="1"/>
    <col min="9" max="9" width="20.25" customWidth="1"/>
    <col min="10" max="10" width="12.875" style="86" customWidth="1"/>
    <col min="11" max="11" width="12.375" style="86" customWidth="1"/>
    <col min="12" max="16379" width="9" style="86"/>
  </cols>
  <sheetData>
    <row r="1" s="85" customFormat="1" ht="31" customHeight="1" spans="1:8">
      <c r="A1" s="87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7" t="s">
        <v>5</v>
      </c>
      <c r="G1" s="87" t="s">
        <v>6</v>
      </c>
      <c r="H1" s="88" t="s">
        <v>7</v>
      </c>
    </row>
    <row r="2" ht="30" customHeight="1" spans="1:8">
      <c r="A2" s="89" t="s">
        <v>8</v>
      </c>
      <c r="B2" s="90" t="s">
        <v>9</v>
      </c>
      <c r="C2" s="89" t="s">
        <v>10</v>
      </c>
      <c r="D2" s="89">
        <v>1000</v>
      </c>
      <c r="E2" s="91">
        <v>2001081</v>
      </c>
      <c r="F2" s="89">
        <v>1.2</v>
      </c>
      <c r="G2" s="92">
        <v>20000</v>
      </c>
      <c r="H2" s="93"/>
    </row>
    <row r="3" ht="31" customHeight="1" spans="1:11">
      <c r="A3" s="89" t="s">
        <v>11</v>
      </c>
      <c r="B3" s="90" t="s">
        <v>12</v>
      </c>
      <c r="C3" s="89" t="s">
        <v>13</v>
      </c>
      <c r="D3" s="89">
        <v>1300</v>
      </c>
      <c r="E3" s="89">
        <v>2110042</v>
      </c>
      <c r="F3" s="89">
        <v>0.6</v>
      </c>
      <c r="G3" s="92">
        <v>19650</v>
      </c>
      <c r="H3" s="93">
        <v>150</v>
      </c>
      <c r="I3" t="s">
        <v>14</v>
      </c>
      <c r="J3" t="s">
        <v>15</v>
      </c>
      <c r="K3" s="60"/>
    </row>
    <row r="4" ht="38" customHeight="1" spans="1:11">
      <c r="A4" s="89" t="s">
        <v>11</v>
      </c>
      <c r="B4" s="90" t="s">
        <v>12</v>
      </c>
      <c r="C4" s="89" t="s">
        <v>13</v>
      </c>
      <c r="D4" s="89">
        <v>1300</v>
      </c>
      <c r="E4" s="94">
        <v>2112053</v>
      </c>
      <c r="F4" s="89">
        <v>0.6</v>
      </c>
      <c r="G4" s="92">
        <v>54600</v>
      </c>
      <c r="H4" s="93"/>
      <c r="J4"/>
      <c r="K4" s="60"/>
    </row>
    <row r="5" ht="35" customHeight="1" spans="1:10">
      <c r="A5" s="89" t="s">
        <v>16</v>
      </c>
      <c r="B5" s="90" t="s">
        <v>17</v>
      </c>
      <c r="C5" s="89" t="s">
        <v>10</v>
      </c>
      <c r="D5" s="89">
        <v>1000</v>
      </c>
      <c r="E5" s="89">
        <v>2111038</v>
      </c>
      <c r="F5" s="89">
        <v>1.2</v>
      </c>
      <c r="G5" s="95">
        <v>14900</v>
      </c>
      <c r="H5" s="93">
        <v>900</v>
      </c>
      <c r="I5" t="s">
        <v>18</v>
      </c>
      <c r="J5" s="60"/>
    </row>
    <row r="6" ht="33" customHeight="1" spans="1:8">
      <c r="A6" s="89" t="s">
        <v>19</v>
      </c>
      <c r="B6" s="90" t="s">
        <v>20</v>
      </c>
      <c r="C6" s="89" t="s">
        <v>21</v>
      </c>
      <c r="D6" s="89">
        <v>2800</v>
      </c>
      <c r="E6" s="91">
        <v>2012084</v>
      </c>
      <c r="F6" s="89">
        <v>0.3</v>
      </c>
      <c r="G6" s="92">
        <v>21400</v>
      </c>
      <c r="H6" s="93">
        <v>1800</v>
      </c>
    </row>
    <row r="7" ht="28" customHeight="1" spans="1:8">
      <c r="A7" s="89" t="s">
        <v>22</v>
      </c>
      <c r="B7" s="90" t="s">
        <v>23</v>
      </c>
      <c r="C7" s="89" t="s">
        <v>21</v>
      </c>
      <c r="D7" s="89">
        <v>2800</v>
      </c>
      <c r="E7" s="91">
        <v>2103180</v>
      </c>
      <c r="F7" s="89">
        <v>0.3</v>
      </c>
      <c r="G7" s="92">
        <v>32300</v>
      </c>
      <c r="H7" s="93">
        <v>1500</v>
      </c>
    </row>
    <row r="8" ht="33" customHeight="1" spans="1:8">
      <c r="A8" s="89" t="s">
        <v>22</v>
      </c>
      <c r="B8" s="90" t="s">
        <v>23</v>
      </c>
      <c r="C8" s="89" t="s">
        <v>21</v>
      </c>
      <c r="D8" s="89">
        <v>2800</v>
      </c>
      <c r="E8" s="91">
        <v>2012083</v>
      </c>
      <c r="F8" s="89">
        <v>0.3</v>
      </c>
      <c r="G8" s="92">
        <v>11200</v>
      </c>
      <c r="H8" s="93"/>
    </row>
    <row r="9" ht="28" customHeight="1" spans="1:11">
      <c r="A9" s="89" t="s">
        <v>24</v>
      </c>
      <c r="B9" s="90" t="s">
        <v>25</v>
      </c>
      <c r="C9" s="89" t="s">
        <v>21</v>
      </c>
      <c r="D9" s="89">
        <v>2800</v>
      </c>
      <c r="E9" s="89">
        <v>2112050</v>
      </c>
      <c r="F9" s="89">
        <v>0.3</v>
      </c>
      <c r="G9" s="92">
        <v>78400</v>
      </c>
      <c r="H9" s="93"/>
      <c r="I9" s="97" t="s">
        <v>26</v>
      </c>
      <c r="J9" s="60" t="s">
        <v>27</v>
      </c>
      <c r="K9" s="98"/>
    </row>
    <row r="10" ht="34" customHeight="1" spans="1:8">
      <c r="A10" s="89" t="s">
        <v>28</v>
      </c>
      <c r="B10" s="90" t="s">
        <v>29</v>
      </c>
      <c r="C10" s="89" t="s">
        <v>30</v>
      </c>
      <c r="D10" s="89">
        <v>4000</v>
      </c>
      <c r="E10" s="91">
        <v>2103181</v>
      </c>
      <c r="F10" s="89">
        <v>0.2</v>
      </c>
      <c r="G10" s="92">
        <v>16000</v>
      </c>
      <c r="H10" s="93"/>
    </row>
    <row r="11" ht="39" customHeight="1" spans="1:8">
      <c r="A11" s="89" t="s">
        <v>28</v>
      </c>
      <c r="B11" s="90" t="s">
        <v>29</v>
      </c>
      <c r="C11" s="89" t="s">
        <v>30</v>
      </c>
      <c r="D11" s="89">
        <v>4000</v>
      </c>
      <c r="E11" s="89">
        <v>2111040</v>
      </c>
      <c r="F11" s="89">
        <v>0.2</v>
      </c>
      <c r="G11" s="92">
        <v>20100</v>
      </c>
      <c r="H11" s="93">
        <v>100</v>
      </c>
    </row>
    <row r="12" ht="34" customHeight="1" spans="1:8">
      <c r="A12" s="89" t="s">
        <v>31</v>
      </c>
      <c r="B12" s="90" t="s">
        <v>32</v>
      </c>
      <c r="C12" s="89" t="s">
        <v>33</v>
      </c>
      <c r="D12" s="89">
        <v>1300</v>
      </c>
      <c r="E12" s="91">
        <v>2008176</v>
      </c>
      <c r="F12" s="89">
        <v>0.7</v>
      </c>
      <c r="G12" s="92">
        <v>18000</v>
      </c>
      <c r="H12" s="93">
        <v>1100</v>
      </c>
    </row>
    <row r="13" ht="34" customHeight="1" spans="1:8">
      <c r="A13" s="89" t="s">
        <v>34</v>
      </c>
      <c r="B13" s="90" t="s">
        <v>35</v>
      </c>
      <c r="C13" s="89" t="s">
        <v>33</v>
      </c>
      <c r="D13" s="89">
        <v>1300</v>
      </c>
      <c r="E13" s="89">
        <v>2110041</v>
      </c>
      <c r="F13" s="89">
        <v>0.7</v>
      </c>
      <c r="G13" s="92">
        <v>18900</v>
      </c>
      <c r="H13" s="93">
        <v>700</v>
      </c>
    </row>
    <row r="14" ht="34" customHeight="1" spans="1:8">
      <c r="A14" s="89" t="s">
        <v>34</v>
      </c>
      <c r="B14" s="90" t="s">
        <v>35</v>
      </c>
      <c r="C14" s="89" t="s">
        <v>33</v>
      </c>
      <c r="D14" s="89">
        <v>1300</v>
      </c>
      <c r="E14" s="89">
        <v>2112051</v>
      </c>
      <c r="F14" s="89">
        <v>0.7</v>
      </c>
      <c r="G14" s="92">
        <v>54400</v>
      </c>
      <c r="H14" s="93">
        <v>1100</v>
      </c>
    </row>
    <row r="15" ht="29" customHeight="1" spans="1:12">
      <c r="A15" s="89" t="s">
        <v>36</v>
      </c>
      <c r="B15" s="90" t="s">
        <v>37</v>
      </c>
      <c r="C15" s="89" t="s">
        <v>38</v>
      </c>
      <c r="D15" s="89">
        <v>2600</v>
      </c>
      <c r="E15" s="89">
        <v>2112052</v>
      </c>
      <c r="F15" s="89">
        <v>0.42</v>
      </c>
      <c r="G15" s="96">
        <v>87800</v>
      </c>
      <c r="H15" s="89">
        <v>2000</v>
      </c>
      <c r="I15" s="99" t="s">
        <v>39</v>
      </c>
      <c r="J15" s="60"/>
      <c r="K15" s="100"/>
      <c r="L15" s="101"/>
    </row>
    <row r="16" ht="32" customHeight="1" spans="1:8">
      <c r="A16" s="89" t="s">
        <v>40</v>
      </c>
      <c r="B16" s="90" t="s">
        <v>41</v>
      </c>
      <c r="C16" s="89" t="s">
        <v>42</v>
      </c>
      <c r="D16" s="89">
        <v>2000</v>
      </c>
      <c r="E16" s="89">
        <v>2110043</v>
      </c>
      <c r="F16" s="89"/>
      <c r="G16" s="96">
        <v>500</v>
      </c>
      <c r="H16" s="93"/>
    </row>
    <row r="17" ht="32" customHeight="1" spans="1:8">
      <c r="A17" s="89" t="s">
        <v>40</v>
      </c>
      <c r="B17" s="90" t="s">
        <v>41</v>
      </c>
      <c r="C17" s="89" t="s">
        <v>42</v>
      </c>
      <c r="D17" s="89">
        <v>2000</v>
      </c>
      <c r="E17" s="89">
        <v>2112055</v>
      </c>
      <c r="F17" s="89"/>
      <c r="G17" s="96">
        <v>58900</v>
      </c>
      <c r="H17" s="93"/>
    </row>
    <row r="18" ht="32" customHeight="1" spans="1:8">
      <c r="A18" s="89" t="s">
        <v>43</v>
      </c>
      <c r="B18" s="90" t="s">
        <v>44</v>
      </c>
      <c r="C18" s="89" t="s">
        <v>45</v>
      </c>
      <c r="D18" s="89">
        <v>2200</v>
      </c>
      <c r="E18" s="91">
        <v>1911063</v>
      </c>
      <c r="F18" s="89"/>
      <c r="G18" s="96">
        <v>28600</v>
      </c>
      <c r="H18" s="93"/>
    </row>
    <row r="19" ht="32" customHeight="1" spans="1:8">
      <c r="A19" s="89" t="s">
        <v>46</v>
      </c>
      <c r="B19" s="90" t="s">
        <v>47</v>
      </c>
      <c r="C19" s="89" t="s">
        <v>48</v>
      </c>
      <c r="D19" s="89">
        <v>1100</v>
      </c>
      <c r="E19" s="91">
        <v>1911062</v>
      </c>
      <c r="F19" s="89"/>
      <c r="G19" s="96">
        <v>28600</v>
      </c>
      <c r="H19" s="93"/>
    </row>
    <row r="20" spans="7:7">
      <c r="G20" s="86">
        <f>SUM(G2:G19)</f>
        <v>584250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4" sqref="D4"/>
    </sheetView>
  </sheetViews>
  <sheetFormatPr defaultColWidth="9" defaultRowHeight="13.5" outlineLevelCol="5"/>
  <cols>
    <col min="1" max="1" width="20.625" customWidth="1"/>
    <col min="2" max="2" width="40.875" customWidth="1"/>
    <col min="3" max="3" width="31.625" customWidth="1"/>
    <col min="4" max="4" width="21.75" customWidth="1"/>
    <col min="6" max="6" width="11.25" customWidth="1"/>
  </cols>
  <sheetData>
    <row r="1" ht="54" customHeight="1"/>
    <row r="2" ht="61" customHeight="1" spans="1:4">
      <c r="A2" s="19"/>
      <c r="B2" s="72" t="s">
        <v>49</v>
      </c>
      <c r="C2" s="73"/>
      <c r="D2" s="73"/>
    </row>
    <row r="3" ht="31" customHeight="1" spans="1:4">
      <c r="A3" s="19"/>
      <c r="B3" s="74" t="s">
        <v>50</v>
      </c>
      <c r="C3" s="74" t="s">
        <v>51</v>
      </c>
      <c r="D3" s="74" t="s">
        <v>52</v>
      </c>
    </row>
    <row r="4" ht="31" customHeight="1" spans="1:6">
      <c r="A4" s="19"/>
      <c r="B4" s="75" t="s">
        <v>25</v>
      </c>
      <c r="C4" s="76" t="s">
        <v>53</v>
      </c>
      <c r="D4" s="77">
        <v>41600</v>
      </c>
      <c r="E4">
        <v>0.3</v>
      </c>
      <c r="F4">
        <f>D4*E4</f>
        <v>12480</v>
      </c>
    </row>
    <row r="5" ht="31" customHeight="1" spans="1:6">
      <c r="A5" s="19"/>
      <c r="B5" s="75" t="s">
        <v>20</v>
      </c>
      <c r="C5" s="76" t="s">
        <v>53</v>
      </c>
      <c r="D5" s="78">
        <v>21400</v>
      </c>
      <c r="E5">
        <v>0.3</v>
      </c>
      <c r="F5">
        <f t="shared" ref="F5:F16" si="0">D5*E5</f>
        <v>6420</v>
      </c>
    </row>
    <row r="6" ht="31" customHeight="1" spans="1:6">
      <c r="A6" s="19"/>
      <c r="B6" s="75" t="s">
        <v>23</v>
      </c>
      <c r="C6" s="76" t="s">
        <v>53</v>
      </c>
      <c r="D6" s="78">
        <v>43500</v>
      </c>
      <c r="E6">
        <v>0.3</v>
      </c>
      <c r="F6">
        <f t="shared" si="0"/>
        <v>13050</v>
      </c>
    </row>
    <row r="7" ht="31" customHeight="1" spans="1:6">
      <c r="A7" s="19"/>
      <c r="B7" s="75" t="s">
        <v>35</v>
      </c>
      <c r="C7" s="76" t="s">
        <v>54</v>
      </c>
      <c r="D7" s="77">
        <v>18900</v>
      </c>
      <c r="E7">
        <v>0.7</v>
      </c>
      <c r="F7">
        <f t="shared" si="0"/>
        <v>13230</v>
      </c>
    </row>
    <row r="8" ht="31" customHeight="1" spans="1:6">
      <c r="A8" s="19"/>
      <c r="B8" s="75" t="s">
        <v>32</v>
      </c>
      <c r="C8" s="76" t="s">
        <v>54</v>
      </c>
      <c r="D8" s="77">
        <v>18000</v>
      </c>
      <c r="E8">
        <v>0.7</v>
      </c>
      <c r="F8">
        <f t="shared" si="0"/>
        <v>12600</v>
      </c>
    </row>
    <row r="9" ht="31" customHeight="1" spans="1:6">
      <c r="A9" s="19"/>
      <c r="B9" s="75" t="s">
        <v>29</v>
      </c>
      <c r="C9" s="76" t="s">
        <v>55</v>
      </c>
      <c r="D9" s="78">
        <v>36100</v>
      </c>
      <c r="E9">
        <v>0.2</v>
      </c>
      <c r="F9">
        <f t="shared" si="0"/>
        <v>7220</v>
      </c>
    </row>
    <row r="10" ht="31" customHeight="1" spans="1:6">
      <c r="A10" s="19"/>
      <c r="B10" s="75" t="s">
        <v>56</v>
      </c>
      <c r="C10" s="76" t="s">
        <v>57</v>
      </c>
      <c r="D10" s="77">
        <v>0</v>
      </c>
      <c r="E10">
        <v>0.42</v>
      </c>
      <c r="F10">
        <f t="shared" si="0"/>
        <v>0</v>
      </c>
    </row>
    <row r="11" ht="31" customHeight="1" spans="1:6">
      <c r="A11" s="19"/>
      <c r="B11" s="75" t="s">
        <v>58</v>
      </c>
      <c r="C11" s="76" t="s">
        <v>54</v>
      </c>
      <c r="D11" s="77">
        <v>30050</v>
      </c>
      <c r="E11">
        <v>0.6</v>
      </c>
      <c r="F11">
        <f t="shared" si="0"/>
        <v>18030</v>
      </c>
    </row>
    <row r="12" ht="31" customHeight="1" spans="1:6">
      <c r="A12" s="19"/>
      <c r="B12" s="75" t="s">
        <v>59</v>
      </c>
      <c r="C12" s="76" t="s">
        <v>60</v>
      </c>
      <c r="D12" s="79">
        <v>28900</v>
      </c>
      <c r="E12">
        <v>1.2</v>
      </c>
      <c r="F12">
        <f t="shared" si="0"/>
        <v>34680</v>
      </c>
    </row>
    <row r="13" ht="31" customHeight="1" spans="1:6">
      <c r="A13" s="19"/>
      <c r="B13" s="75" t="s">
        <v>61</v>
      </c>
      <c r="C13" s="76" t="s">
        <v>60</v>
      </c>
      <c r="D13" s="78">
        <v>20000</v>
      </c>
      <c r="E13">
        <v>1.2</v>
      </c>
      <c r="F13">
        <f t="shared" si="0"/>
        <v>24000</v>
      </c>
    </row>
    <row r="14" ht="31" customHeight="1" spans="1:6">
      <c r="A14" s="19"/>
      <c r="B14" s="80" t="s">
        <v>47</v>
      </c>
      <c r="C14" s="81" t="s">
        <v>62</v>
      </c>
      <c r="D14" s="82">
        <v>28600</v>
      </c>
      <c r="E14">
        <v>0.49</v>
      </c>
      <c r="F14">
        <f t="shared" si="0"/>
        <v>14014</v>
      </c>
    </row>
    <row r="15" ht="31" customHeight="1" spans="1:6">
      <c r="A15" s="19"/>
      <c r="B15" s="80" t="s">
        <v>44</v>
      </c>
      <c r="C15" s="81" t="s">
        <v>63</v>
      </c>
      <c r="D15" s="82">
        <v>28600</v>
      </c>
      <c r="E15">
        <v>0.32</v>
      </c>
      <c r="F15">
        <f t="shared" si="0"/>
        <v>9152</v>
      </c>
    </row>
    <row r="16" ht="31" customHeight="1" spans="1:6">
      <c r="A16" s="19"/>
      <c r="B16" s="75" t="s">
        <v>41</v>
      </c>
      <c r="C16" s="76" t="s">
        <v>64</v>
      </c>
      <c r="D16" s="78">
        <v>0</v>
      </c>
      <c r="E16">
        <v>0.17</v>
      </c>
      <c r="F16">
        <f t="shared" si="0"/>
        <v>0</v>
      </c>
    </row>
    <row r="17" ht="31" customHeight="1" spans="1:6">
      <c r="A17" s="19"/>
      <c r="B17" s="83" t="s">
        <v>65</v>
      </c>
      <c r="C17" s="83"/>
      <c r="D17" s="84">
        <f>SUM(D4:D16)</f>
        <v>315650</v>
      </c>
      <c r="F17">
        <f>SUM(F4:F16)</f>
        <v>164876</v>
      </c>
    </row>
  </sheetData>
  <mergeCells count="1">
    <mergeCell ref="B2:D2"/>
  </mergeCells>
  <conditionalFormatting sqref="B4:B1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opLeftCell="A134" workbookViewId="0">
      <selection activeCell="D154" sqref="D154"/>
    </sheetView>
  </sheetViews>
  <sheetFormatPr defaultColWidth="9" defaultRowHeight="13.5"/>
  <cols>
    <col min="1" max="1" width="19.25" style="58" customWidth="1"/>
    <col min="2" max="2" width="42" style="58" customWidth="1"/>
    <col min="3" max="3" width="35.125" style="58" customWidth="1"/>
    <col min="4" max="4" width="23.625" style="58" customWidth="1"/>
    <col min="5" max="5" width="8.375" style="58" customWidth="1"/>
    <col min="6" max="6" width="14.5" style="60" customWidth="1"/>
    <col min="7" max="16384" width="9" style="58"/>
  </cols>
  <sheetData>
    <row r="1" s="58" customFormat="1" ht="60" customHeight="1" spans="1:8">
      <c r="A1" s="61" t="s">
        <v>66</v>
      </c>
      <c r="B1" s="61"/>
      <c r="C1" s="61"/>
      <c r="D1" s="61"/>
      <c r="E1" s="61"/>
      <c r="F1" s="61"/>
      <c r="G1" s="61"/>
      <c r="H1" s="61"/>
    </row>
    <row r="2" s="59" customFormat="1" ht="14.25" spans="1:8">
      <c r="A2" s="62" t="s">
        <v>67</v>
      </c>
      <c r="B2" s="62" t="s">
        <v>68</v>
      </c>
      <c r="C2" s="62" t="s">
        <v>69</v>
      </c>
      <c r="D2" s="62" t="s">
        <v>70</v>
      </c>
      <c r="E2" s="62" t="s">
        <v>71</v>
      </c>
      <c r="F2" s="63" t="s">
        <v>72</v>
      </c>
      <c r="G2" s="62" t="s">
        <v>73</v>
      </c>
      <c r="H2" s="64"/>
    </row>
    <row r="3" s="59" customFormat="1" ht="14.25" spans="1:8">
      <c r="A3" s="64" t="s">
        <v>74</v>
      </c>
      <c r="B3" s="62" t="s">
        <v>75</v>
      </c>
      <c r="C3" s="62" t="s">
        <v>76</v>
      </c>
      <c r="D3" s="64" t="s">
        <v>10</v>
      </c>
      <c r="E3" s="62" t="s">
        <v>77</v>
      </c>
      <c r="F3" s="65">
        <v>1000</v>
      </c>
      <c r="G3" s="64">
        <v>1.2</v>
      </c>
      <c r="H3" s="64">
        <f t="shared" ref="H3:H66" si="0">G3*F3</f>
        <v>1200</v>
      </c>
    </row>
    <row r="4" s="59" customFormat="1" ht="14.25" spans="1:8">
      <c r="A4" s="64" t="s">
        <v>78</v>
      </c>
      <c r="B4" s="62" t="s">
        <v>75</v>
      </c>
      <c r="C4" s="62" t="s">
        <v>79</v>
      </c>
      <c r="D4" s="64" t="s">
        <v>10</v>
      </c>
      <c r="E4" s="62" t="s">
        <v>77</v>
      </c>
      <c r="F4" s="65">
        <v>4000</v>
      </c>
      <c r="G4" s="64">
        <v>1.2</v>
      </c>
      <c r="H4" s="64">
        <f t="shared" si="0"/>
        <v>4800</v>
      </c>
    </row>
    <row r="5" s="59" customFormat="1" ht="20" customHeight="1" spans="1:8">
      <c r="A5" s="66" t="s">
        <v>80</v>
      </c>
      <c r="B5" s="67"/>
      <c r="C5" s="67"/>
      <c r="D5" s="67"/>
      <c r="E5" s="67"/>
      <c r="F5" s="68">
        <f>SUM(F3:F4)</f>
        <v>5000</v>
      </c>
      <c r="G5" s="64"/>
      <c r="H5" s="64">
        <f t="shared" si="0"/>
        <v>0</v>
      </c>
    </row>
    <row r="6" s="59" customFormat="1" ht="14.25" spans="1:8">
      <c r="A6" s="64" t="s">
        <v>81</v>
      </c>
      <c r="B6" s="62" t="s">
        <v>82</v>
      </c>
      <c r="C6" s="62" t="s">
        <v>83</v>
      </c>
      <c r="D6" s="64" t="s">
        <v>13</v>
      </c>
      <c r="E6" s="62" t="s">
        <v>77</v>
      </c>
      <c r="F6" s="65">
        <v>5200</v>
      </c>
      <c r="G6" s="64">
        <v>0.6</v>
      </c>
      <c r="H6" s="64">
        <f t="shared" si="0"/>
        <v>3120</v>
      </c>
    </row>
    <row r="7" s="59" customFormat="1" ht="14.25" spans="1:8">
      <c r="A7" s="64" t="s">
        <v>84</v>
      </c>
      <c r="B7" s="62" t="s">
        <v>82</v>
      </c>
      <c r="C7" s="62" t="s">
        <v>85</v>
      </c>
      <c r="D7" s="64" t="s">
        <v>13</v>
      </c>
      <c r="E7" s="62" t="s">
        <v>77</v>
      </c>
      <c r="F7" s="65">
        <v>13000</v>
      </c>
      <c r="G7" s="64">
        <v>0.6</v>
      </c>
      <c r="H7" s="64">
        <f t="shared" si="0"/>
        <v>7800</v>
      </c>
    </row>
    <row r="8" s="59" customFormat="1" ht="14.25" spans="1:8">
      <c r="A8" s="64" t="s">
        <v>86</v>
      </c>
      <c r="B8" s="62" t="s">
        <v>82</v>
      </c>
      <c r="C8" s="62" t="s">
        <v>87</v>
      </c>
      <c r="D8" s="64" t="s">
        <v>13</v>
      </c>
      <c r="E8" s="62" t="s">
        <v>77</v>
      </c>
      <c r="F8" s="65">
        <v>6500</v>
      </c>
      <c r="G8" s="64">
        <v>0.6</v>
      </c>
      <c r="H8" s="64">
        <f t="shared" si="0"/>
        <v>3900</v>
      </c>
    </row>
    <row r="9" s="59" customFormat="1" ht="14.25" spans="1:8">
      <c r="A9" s="64" t="s">
        <v>88</v>
      </c>
      <c r="B9" s="62" t="s">
        <v>82</v>
      </c>
      <c r="C9" s="62" t="s">
        <v>89</v>
      </c>
      <c r="D9" s="64" t="s">
        <v>13</v>
      </c>
      <c r="E9" s="62" t="s">
        <v>77</v>
      </c>
      <c r="F9" s="65">
        <v>2600</v>
      </c>
      <c r="G9" s="64">
        <v>0.6</v>
      </c>
      <c r="H9" s="64">
        <f t="shared" si="0"/>
        <v>1560</v>
      </c>
    </row>
    <row r="10" s="59" customFormat="1" ht="14.25" spans="1:8">
      <c r="A10" s="64" t="s">
        <v>90</v>
      </c>
      <c r="B10" s="62" t="s">
        <v>82</v>
      </c>
      <c r="C10" s="62" t="s">
        <v>91</v>
      </c>
      <c r="D10" s="64" t="s">
        <v>13</v>
      </c>
      <c r="E10" s="62" t="s">
        <v>77</v>
      </c>
      <c r="F10" s="65">
        <v>25750</v>
      </c>
      <c r="G10" s="64">
        <v>0.6</v>
      </c>
      <c r="H10" s="64">
        <f t="shared" si="0"/>
        <v>15450</v>
      </c>
    </row>
    <row r="11" s="59" customFormat="1" ht="14.25" spans="1:8">
      <c r="A11" s="64" t="s">
        <v>92</v>
      </c>
      <c r="B11" s="62" t="s">
        <v>82</v>
      </c>
      <c r="C11" s="62" t="s">
        <v>93</v>
      </c>
      <c r="D11" s="64" t="s">
        <v>13</v>
      </c>
      <c r="E11" s="62" t="s">
        <v>77</v>
      </c>
      <c r="F11" s="65">
        <v>10400</v>
      </c>
      <c r="G11" s="64">
        <v>0.6</v>
      </c>
      <c r="H11" s="64">
        <f t="shared" si="0"/>
        <v>6240</v>
      </c>
    </row>
    <row r="12" s="59" customFormat="1" ht="14.25" spans="1:8">
      <c r="A12" s="64" t="s">
        <v>94</v>
      </c>
      <c r="B12" s="62" t="s">
        <v>82</v>
      </c>
      <c r="C12" s="62" t="s">
        <v>87</v>
      </c>
      <c r="D12" s="64" t="s">
        <v>13</v>
      </c>
      <c r="E12" s="62" t="s">
        <v>77</v>
      </c>
      <c r="F12" s="65">
        <v>5200</v>
      </c>
      <c r="G12" s="64">
        <v>0.6</v>
      </c>
      <c r="H12" s="64">
        <f t="shared" si="0"/>
        <v>3120</v>
      </c>
    </row>
    <row r="13" s="59" customFormat="1" ht="14.25" spans="1:8">
      <c r="A13" s="64" t="s">
        <v>74</v>
      </c>
      <c r="B13" s="62" t="s">
        <v>82</v>
      </c>
      <c r="C13" s="62" t="s">
        <v>95</v>
      </c>
      <c r="D13" s="64" t="s">
        <v>13</v>
      </c>
      <c r="E13" s="62" t="s">
        <v>77</v>
      </c>
      <c r="F13" s="65">
        <v>1300</v>
      </c>
      <c r="G13" s="64">
        <v>0.6</v>
      </c>
      <c r="H13" s="64">
        <f t="shared" si="0"/>
        <v>780</v>
      </c>
    </row>
    <row r="14" s="59" customFormat="1" ht="14.25" spans="1:8">
      <c r="A14" s="64" t="s">
        <v>96</v>
      </c>
      <c r="B14" s="62" t="s">
        <v>82</v>
      </c>
      <c r="C14" s="62" t="s">
        <v>95</v>
      </c>
      <c r="D14" s="64" t="s">
        <v>13</v>
      </c>
      <c r="E14" s="62" t="s">
        <v>77</v>
      </c>
      <c r="F14" s="65">
        <v>3900</v>
      </c>
      <c r="G14" s="64">
        <v>0.6</v>
      </c>
      <c r="H14" s="64">
        <f t="shared" si="0"/>
        <v>2340</v>
      </c>
    </row>
    <row r="15" s="59" customFormat="1" ht="14.25" spans="1:8">
      <c r="A15" s="64" t="s">
        <v>97</v>
      </c>
      <c r="B15" s="62" t="s">
        <v>82</v>
      </c>
      <c r="C15" s="62" t="s">
        <v>98</v>
      </c>
      <c r="D15" s="64" t="s">
        <v>13</v>
      </c>
      <c r="E15" s="62" t="s">
        <v>77</v>
      </c>
      <c r="F15" s="65">
        <v>10400</v>
      </c>
      <c r="G15" s="64">
        <v>0.6</v>
      </c>
      <c r="H15" s="64">
        <f t="shared" si="0"/>
        <v>6240</v>
      </c>
    </row>
    <row r="16" s="59" customFormat="1" ht="14.25" spans="1:8">
      <c r="A16" s="64" t="s">
        <v>99</v>
      </c>
      <c r="B16" s="62" t="s">
        <v>82</v>
      </c>
      <c r="C16" s="62" t="s">
        <v>100</v>
      </c>
      <c r="D16" s="64" t="s">
        <v>13</v>
      </c>
      <c r="E16" s="62" t="s">
        <v>77</v>
      </c>
      <c r="F16" s="65">
        <v>2600</v>
      </c>
      <c r="G16" s="64">
        <v>0.6</v>
      </c>
      <c r="H16" s="64">
        <f t="shared" si="0"/>
        <v>1560</v>
      </c>
    </row>
    <row r="17" s="59" customFormat="1" ht="14.25" spans="1:8">
      <c r="A17" s="64" t="s">
        <v>101</v>
      </c>
      <c r="B17" s="62" t="s">
        <v>82</v>
      </c>
      <c r="C17" s="62" t="s">
        <v>102</v>
      </c>
      <c r="D17" s="64" t="s">
        <v>13</v>
      </c>
      <c r="E17" s="62" t="s">
        <v>77</v>
      </c>
      <c r="F17" s="65">
        <v>2600</v>
      </c>
      <c r="G17" s="64">
        <v>0.6</v>
      </c>
      <c r="H17" s="64">
        <f t="shared" si="0"/>
        <v>1560</v>
      </c>
    </row>
    <row r="18" s="59" customFormat="1" ht="14.25" spans="1:8">
      <c r="A18" s="64" t="s">
        <v>103</v>
      </c>
      <c r="B18" s="62" t="s">
        <v>82</v>
      </c>
      <c r="C18" s="62" t="s">
        <v>87</v>
      </c>
      <c r="D18" s="64" t="s">
        <v>13</v>
      </c>
      <c r="E18" s="62" t="s">
        <v>77</v>
      </c>
      <c r="F18" s="65">
        <v>2000</v>
      </c>
      <c r="G18" s="64">
        <v>0.6</v>
      </c>
      <c r="H18" s="64">
        <f t="shared" si="0"/>
        <v>1200</v>
      </c>
    </row>
    <row r="19" s="59" customFormat="1" ht="14.25" spans="1:8">
      <c r="A19" s="64" t="s">
        <v>104</v>
      </c>
      <c r="B19" s="62" t="s">
        <v>82</v>
      </c>
      <c r="C19" s="62" t="s">
        <v>100</v>
      </c>
      <c r="D19" s="64" t="s">
        <v>13</v>
      </c>
      <c r="E19" s="62" t="s">
        <v>77</v>
      </c>
      <c r="F19" s="65">
        <v>6500</v>
      </c>
      <c r="G19" s="64">
        <v>0.6</v>
      </c>
      <c r="H19" s="64">
        <f t="shared" si="0"/>
        <v>3900</v>
      </c>
    </row>
    <row r="20" s="59" customFormat="1" ht="14.25" spans="1:8">
      <c r="A20" s="64" t="s">
        <v>104</v>
      </c>
      <c r="B20" s="62" t="s">
        <v>82</v>
      </c>
      <c r="C20" s="62" t="s">
        <v>87</v>
      </c>
      <c r="D20" s="64" t="s">
        <v>13</v>
      </c>
      <c r="E20" s="62" t="s">
        <v>77</v>
      </c>
      <c r="F20" s="65">
        <v>9100</v>
      </c>
      <c r="G20" s="64">
        <v>0.6</v>
      </c>
      <c r="H20" s="64">
        <f t="shared" si="0"/>
        <v>5460</v>
      </c>
    </row>
    <row r="21" s="59" customFormat="1" ht="14.25" spans="1:8">
      <c r="A21" s="64" t="s">
        <v>105</v>
      </c>
      <c r="B21" s="62" t="s">
        <v>82</v>
      </c>
      <c r="C21" s="62" t="s">
        <v>91</v>
      </c>
      <c r="D21" s="64" t="s">
        <v>13</v>
      </c>
      <c r="E21" s="62" t="s">
        <v>77</v>
      </c>
      <c r="F21" s="65">
        <v>16800</v>
      </c>
      <c r="G21" s="64">
        <v>0.6</v>
      </c>
      <c r="H21" s="64">
        <f t="shared" si="0"/>
        <v>10080</v>
      </c>
    </row>
    <row r="22" s="59" customFormat="1" ht="14.25" spans="1:8">
      <c r="A22" s="64" t="s">
        <v>105</v>
      </c>
      <c r="B22" s="62" t="s">
        <v>82</v>
      </c>
      <c r="C22" s="62" t="s">
        <v>91</v>
      </c>
      <c r="D22" s="64" t="s">
        <v>13</v>
      </c>
      <c r="E22" s="62" t="s">
        <v>77</v>
      </c>
      <c r="F22" s="65">
        <v>33800</v>
      </c>
      <c r="G22" s="64">
        <v>0.6</v>
      </c>
      <c r="H22" s="64">
        <f t="shared" si="0"/>
        <v>20280</v>
      </c>
    </row>
    <row r="23" s="59" customFormat="1" ht="14.25" spans="1:8">
      <c r="A23" s="64" t="s">
        <v>106</v>
      </c>
      <c r="B23" s="62" t="s">
        <v>82</v>
      </c>
      <c r="C23" s="62" t="s">
        <v>95</v>
      </c>
      <c r="D23" s="64" t="s">
        <v>13</v>
      </c>
      <c r="E23" s="62" t="s">
        <v>77</v>
      </c>
      <c r="F23" s="65">
        <v>2600</v>
      </c>
      <c r="G23" s="64">
        <v>0.6</v>
      </c>
      <c r="H23" s="64">
        <f t="shared" si="0"/>
        <v>1560</v>
      </c>
    </row>
    <row r="24" s="59" customFormat="1" ht="14.25" spans="1:8">
      <c r="A24" s="64" t="s">
        <v>107</v>
      </c>
      <c r="B24" s="62" t="s">
        <v>82</v>
      </c>
      <c r="C24" s="62" t="s">
        <v>108</v>
      </c>
      <c r="D24" s="64" t="s">
        <v>13</v>
      </c>
      <c r="E24" s="62" t="s">
        <v>77</v>
      </c>
      <c r="F24" s="65">
        <v>1300</v>
      </c>
      <c r="G24" s="64">
        <v>0.6</v>
      </c>
      <c r="H24" s="64">
        <f t="shared" si="0"/>
        <v>780</v>
      </c>
    </row>
    <row r="25" s="59" customFormat="1" ht="20" customHeight="1" spans="1:8">
      <c r="A25" s="66" t="s">
        <v>80</v>
      </c>
      <c r="B25" s="67"/>
      <c r="C25" s="67"/>
      <c r="D25" s="67"/>
      <c r="E25" s="67"/>
      <c r="F25" s="68">
        <f>SUM(F6:F24)</f>
        <v>161550</v>
      </c>
      <c r="G25" s="64"/>
      <c r="H25" s="64">
        <f t="shared" si="0"/>
        <v>0</v>
      </c>
    </row>
    <row r="26" s="59" customFormat="1" ht="14.25" spans="1:8">
      <c r="A26" s="64" t="s">
        <v>81</v>
      </c>
      <c r="B26" s="62" t="s">
        <v>109</v>
      </c>
      <c r="C26" s="62" t="s">
        <v>83</v>
      </c>
      <c r="D26" s="64" t="s">
        <v>10</v>
      </c>
      <c r="E26" s="62" t="s">
        <v>77</v>
      </c>
      <c r="F26" s="65">
        <v>5440</v>
      </c>
      <c r="G26" s="64">
        <v>1.2</v>
      </c>
      <c r="H26" s="64">
        <f t="shared" si="0"/>
        <v>6528</v>
      </c>
    </row>
    <row r="27" s="59" customFormat="1" ht="14.25" spans="1:8">
      <c r="A27" s="64" t="s">
        <v>74</v>
      </c>
      <c r="B27" s="62" t="s">
        <v>109</v>
      </c>
      <c r="C27" s="62" t="s">
        <v>95</v>
      </c>
      <c r="D27" s="64" t="s">
        <v>10</v>
      </c>
      <c r="E27" s="62" t="s">
        <v>77</v>
      </c>
      <c r="F27" s="65">
        <v>4000</v>
      </c>
      <c r="G27" s="64">
        <v>1.2</v>
      </c>
      <c r="H27" s="64">
        <f t="shared" si="0"/>
        <v>4800</v>
      </c>
    </row>
    <row r="28" s="59" customFormat="1" ht="14.25" spans="1:8">
      <c r="A28" s="64" t="s">
        <v>110</v>
      </c>
      <c r="B28" s="62" t="s">
        <v>109</v>
      </c>
      <c r="C28" s="62" t="s">
        <v>89</v>
      </c>
      <c r="D28" s="64" t="s">
        <v>10</v>
      </c>
      <c r="E28" s="62" t="s">
        <v>77</v>
      </c>
      <c r="F28" s="65">
        <v>1000</v>
      </c>
      <c r="G28" s="64">
        <v>1.2</v>
      </c>
      <c r="H28" s="64">
        <f t="shared" si="0"/>
        <v>1200</v>
      </c>
    </row>
    <row r="29" s="59" customFormat="1" ht="14.25" spans="1:8">
      <c r="A29" s="64" t="s">
        <v>96</v>
      </c>
      <c r="B29" s="62" t="s">
        <v>109</v>
      </c>
      <c r="C29" s="62" t="s">
        <v>95</v>
      </c>
      <c r="D29" s="64" t="s">
        <v>10</v>
      </c>
      <c r="E29" s="62" t="s">
        <v>77</v>
      </c>
      <c r="F29" s="65">
        <v>3000</v>
      </c>
      <c r="G29" s="64">
        <v>1.2</v>
      </c>
      <c r="H29" s="64">
        <f t="shared" si="0"/>
        <v>3600</v>
      </c>
    </row>
    <row r="30" s="59" customFormat="1" ht="14.25" spans="1:8">
      <c r="A30" s="64" t="s">
        <v>111</v>
      </c>
      <c r="B30" s="62" t="s">
        <v>109</v>
      </c>
      <c r="C30" s="62" t="s">
        <v>95</v>
      </c>
      <c r="D30" s="64" t="s">
        <v>10</v>
      </c>
      <c r="E30" s="62" t="s">
        <v>77</v>
      </c>
      <c r="F30" s="65">
        <v>6000</v>
      </c>
      <c r="G30" s="64">
        <v>1.2</v>
      </c>
      <c r="H30" s="64">
        <f t="shared" si="0"/>
        <v>7200</v>
      </c>
    </row>
    <row r="31" s="59" customFormat="1" ht="14.25" spans="1:8">
      <c r="A31" s="64" t="s">
        <v>112</v>
      </c>
      <c r="B31" s="62" t="s">
        <v>109</v>
      </c>
      <c r="C31" s="62" t="s">
        <v>113</v>
      </c>
      <c r="D31" s="64" t="s">
        <v>10</v>
      </c>
      <c r="E31" s="62" t="s">
        <v>77</v>
      </c>
      <c r="F31" s="65">
        <v>10400</v>
      </c>
      <c r="G31" s="64">
        <v>1.2</v>
      </c>
      <c r="H31" s="64">
        <f t="shared" si="0"/>
        <v>12480</v>
      </c>
    </row>
    <row r="32" s="59" customFormat="1" ht="14.25" spans="1:8">
      <c r="A32" s="64" t="s">
        <v>106</v>
      </c>
      <c r="B32" s="62" t="s">
        <v>109</v>
      </c>
      <c r="C32" s="62" t="s">
        <v>95</v>
      </c>
      <c r="D32" s="64" t="s">
        <v>10</v>
      </c>
      <c r="E32" s="62" t="s">
        <v>77</v>
      </c>
      <c r="F32" s="65">
        <v>3000</v>
      </c>
      <c r="G32" s="64">
        <v>1.2</v>
      </c>
      <c r="H32" s="64">
        <f t="shared" si="0"/>
        <v>3600</v>
      </c>
    </row>
    <row r="33" s="59" customFormat="1" ht="14.25" spans="1:8">
      <c r="A33" s="64" t="s">
        <v>114</v>
      </c>
      <c r="B33" s="62" t="s">
        <v>109</v>
      </c>
      <c r="C33" s="62" t="s">
        <v>115</v>
      </c>
      <c r="D33" s="64" t="s">
        <v>10</v>
      </c>
      <c r="E33" s="62" t="s">
        <v>77</v>
      </c>
      <c r="F33" s="65">
        <v>10000</v>
      </c>
      <c r="G33" s="64">
        <v>1.2</v>
      </c>
      <c r="H33" s="64">
        <f t="shared" si="0"/>
        <v>12000</v>
      </c>
    </row>
    <row r="34" s="59" customFormat="1" ht="14.25" spans="1:8">
      <c r="A34" s="64" t="s">
        <v>116</v>
      </c>
      <c r="B34" s="62" t="s">
        <v>109</v>
      </c>
      <c r="C34" s="62" t="s">
        <v>85</v>
      </c>
      <c r="D34" s="64" t="s">
        <v>10</v>
      </c>
      <c r="E34" s="62" t="s">
        <v>77</v>
      </c>
      <c r="F34" s="65">
        <v>4000</v>
      </c>
      <c r="G34" s="64">
        <v>1.2</v>
      </c>
      <c r="H34" s="64">
        <f t="shared" si="0"/>
        <v>4800</v>
      </c>
    </row>
    <row r="35" s="59" customFormat="1" ht="14.25" spans="1:8">
      <c r="A35" s="64" t="s">
        <v>117</v>
      </c>
      <c r="B35" s="62" t="s">
        <v>109</v>
      </c>
      <c r="C35" s="62" t="s">
        <v>87</v>
      </c>
      <c r="D35" s="64" t="s">
        <v>10</v>
      </c>
      <c r="E35" s="62" t="s">
        <v>77</v>
      </c>
      <c r="F35" s="65">
        <v>1000</v>
      </c>
      <c r="G35" s="64">
        <v>1.2</v>
      </c>
      <c r="H35" s="64">
        <f t="shared" si="0"/>
        <v>1200</v>
      </c>
    </row>
    <row r="36" s="59" customFormat="1" ht="14.25" spans="1:8">
      <c r="A36" s="64" t="s">
        <v>118</v>
      </c>
      <c r="B36" s="62" t="s">
        <v>109</v>
      </c>
      <c r="C36" s="62" t="s">
        <v>87</v>
      </c>
      <c r="D36" s="64" t="s">
        <v>10</v>
      </c>
      <c r="E36" s="62" t="s">
        <v>77</v>
      </c>
      <c r="F36" s="65">
        <v>-1000</v>
      </c>
      <c r="G36" s="64">
        <v>1.2</v>
      </c>
      <c r="H36" s="64">
        <f t="shared" si="0"/>
        <v>-1200</v>
      </c>
    </row>
    <row r="37" s="59" customFormat="1" ht="24" customHeight="1" spans="1:8">
      <c r="A37" s="66" t="s">
        <v>80</v>
      </c>
      <c r="B37" s="67"/>
      <c r="C37" s="67"/>
      <c r="D37" s="67"/>
      <c r="E37" s="67"/>
      <c r="F37" s="68">
        <f>SUM(F26:F36)</f>
        <v>46840</v>
      </c>
      <c r="G37" s="64"/>
      <c r="H37" s="64">
        <f t="shared" si="0"/>
        <v>0</v>
      </c>
    </row>
    <row r="38" s="59" customFormat="1" ht="14.25" spans="1:8">
      <c r="A38" s="64" t="s">
        <v>119</v>
      </c>
      <c r="B38" s="62" t="s">
        <v>120</v>
      </c>
      <c r="C38" s="62" t="s">
        <v>83</v>
      </c>
      <c r="D38" s="64" t="s">
        <v>21</v>
      </c>
      <c r="E38" s="62" t="s">
        <v>77</v>
      </c>
      <c r="F38" s="65">
        <v>11000</v>
      </c>
      <c r="G38" s="64">
        <v>0.3</v>
      </c>
      <c r="H38" s="64">
        <f t="shared" si="0"/>
        <v>3300</v>
      </c>
    </row>
    <row r="39" s="59" customFormat="1" ht="14.25" spans="1:8">
      <c r="A39" s="64" t="s">
        <v>121</v>
      </c>
      <c r="B39" s="62" t="s">
        <v>120</v>
      </c>
      <c r="C39" s="62" t="s">
        <v>122</v>
      </c>
      <c r="D39" s="64" t="s">
        <v>21</v>
      </c>
      <c r="E39" s="62" t="s">
        <v>77</v>
      </c>
      <c r="F39" s="65">
        <v>2800</v>
      </c>
      <c r="G39" s="64">
        <v>0.3</v>
      </c>
      <c r="H39" s="64">
        <f t="shared" si="0"/>
        <v>840</v>
      </c>
    </row>
    <row r="40" s="59" customFormat="1" ht="14.25" spans="1:8">
      <c r="A40" s="64" t="s">
        <v>123</v>
      </c>
      <c r="B40" s="62" t="s">
        <v>120</v>
      </c>
      <c r="C40" s="62" t="s">
        <v>124</v>
      </c>
      <c r="D40" s="64" t="s">
        <v>21</v>
      </c>
      <c r="E40" s="62" t="s">
        <v>77</v>
      </c>
      <c r="F40" s="65">
        <v>2800</v>
      </c>
      <c r="G40" s="64">
        <v>0.3</v>
      </c>
      <c r="H40" s="64">
        <f t="shared" si="0"/>
        <v>840</v>
      </c>
    </row>
    <row r="41" s="59" customFormat="1" ht="14.25" spans="1:8">
      <c r="A41" s="64" t="s">
        <v>125</v>
      </c>
      <c r="B41" s="62" t="s">
        <v>120</v>
      </c>
      <c r="C41" s="62" t="s">
        <v>122</v>
      </c>
      <c r="D41" s="64" t="s">
        <v>21</v>
      </c>
      <c r="E41" s="62" t="s">
        <v>77</v>
      </c>
      <c r="F41" s="65">
        <v>2800</v>
      </c>
      <c r="G41" s="64">
        <v>0.3</v>
      </c>
      <c r="H41" s="64">
        <f t="shared" si="0"/>
        <v>840</v>
      </c>
    </row>
    <row r="42" s="59" customFormat="1" ht="21" customHeight="1" spans="1:8">
      <c r="A42" s="66" t="s">
        <v>80</v>
      </c>
      <c r="B42" s="67"/>
      <c r="C42" s="67"/>
      <c r="D42" s="67"/>
      <c r="E42" s="67"/>
      <c r="F42" s="68">
        <f>SUM(F38:F41)</f>
        <v>19400</v>
      </c>
      <c r="G42" s="64"/>
      <c r="H42" s="64">
        <f t="shared" si="0"/>
        <v>0</v>
      </c>
    </row>
    <row r="43" s="59" customFormat="1" ht="14.25" spans="1:8">
      <c r="A43" s="64" t="s">
        <v>126</v>
      </c>
      <c r="B43" s="62" t="s">
        <v>127</v>
      </c>
      <c r="C43" s="62" t="s">
        <v>128</v>
      </c>
      <c r="D43" s="64" t="s">
        <v>21</v>
      </c>
      <c r="E43" s="62" t="s">
        <v>77</v>
      </c>
      <c r="F43" s="65">
        <v>6800</v>
      </c>
      <c r="G43" s="64">
        <v>0.3</v>
      </c>
      <c r="H43" s="64">
        <f t="shared" si="0"/>
        <v>2040</v>
      </c>
    </row>
    <row r="44" s="59" customFormat="1" ht="14.25" spans="1:8">
      <c r="A44" s="64" t="s">
        <v>129</v>
      </c>
      <c r="B44" s="62" t="s">
        <v>127</v>
      </c>
      <c r="C44" s="62" t="s">
        <v>130</v>
      </c>
      <c r="D44" s="64" t="s">
        <v>21</v>
      </c>
      <c r="E44" s="62" t="s">
        <v>77</v>
      </c>
      <c r="F44" s="65">
        <v>700</v>
      </c>
      <c r="G44" s="64">
        <v>0.3</v>
      </c>
      <c r="H44" s="64">
        <f t="shared" si="0"/>
        <v>210</v>
      </c>
    </row>
    <row r="45" s="59" customFormat="1" ht="14.25" spans="1:8">
      <c r="A45" s="64" t="s">
        <v>131</v>
      </c>
      <c r="B45" s="62" t="s">
        <v>127</v>
      </c>
      <c r="C45" s="62" t="s">
        <v>128</v>
      </c>
      <c r="D45" s="64" t="s">
        <v>21</v>
      </c>
      <c r="E45" s="62" t="s">
        <v>77</v>
      </c>
      <c r="F45" s="65">
        <v>5600</v>
      </c>
      <c r="G45" s="64">
        <v>0.3</v>
      </c>
      <c r="H45" s="64">
        <f t="shared" si="0"/>
        <v>1680</v>
      </c>
    </row>
    <row r="46" s="59" customFormat="1" ht="14.25" spans="1:8">
      <c r="A46" s="64" t="s">
        <v>132</v>
      </c>
      <c r="B46" s="62" t="s">
        <v>127</v>
      </c>
      <c r="C46" s="62" t="s">
        <v>133</v>
      </c>
      <c r="D46" s="64" t="s">
        <v>21</v>
      </c>
      <c r="E46" s="62" t="s">
        <v>77</v>
      </c>
      <c r="F46" s="65">
        <v>2800</v>
      </c>
      <c r="G46" s="64">
        <v>0.3</v>
      </c>
      <c r="H46" s="64">
        <f t="shared" si="0"/>
        <v>840</v>
      </c>
    </row>
    <row r="47" s="59" customFormat="1" ht="14.25" spans="1:8">
      <c r="A47" s="64" t="s">
        <v>112</v>
      </c>
      <c r="B47" s="62" t="s">
        <v>127</v>
      </c>
      <c r="C47" s="62" t="s">
        <v>113</v>
      </c>
      <c r="D47" s="64" t="s">
        <v>21</v>
      </c>
      <c r="E47" s="62" t="s">
        <v>77</v>
      </c>
      <c r="F47" s="65">
        <v>11200</v>
      </c>
      <c r="G47" s="64">
        <v>0.3</v>
      </c>
      <c r="H47" s="64">
        <f t="shared" si="0"/>
        <v>3360</v>
      </c>
    </row>
    <row r="48" s="59" customFormat="1" ht="21" customHeight="1" spans="1:8">
      <c r="A48" s="66" t="s">
        <v>80</v>
      </c>
      <c r="B48" s="67"/>
      <c r="C48" s="67"/>
      <c r="D48" s="67"/>
      <c r="E48" s="67"/>
      <c r="F48" s="68">
        <f>SUM(F43:F47)</f>
        <v>27100</v>
      </c>
      <c r="G48" s="64"/>
      <c r="H48" s="64">
        <f t="shared" si="0"/>
        <v>0</v>
      </c>
    </row>
    <row r="49" s="59" customFormat="1" ht="14.25" spans="1:8">
      <c r="A49" s="64" t="s">
        <v>126</v>
      </c>
      <c r="B49" s="62" t="s">
        <v>134</v>
      </c>
      <c r="C49" s="62" t="s">
        <v>128</v>
      </c>
      <c r="D49" s="64" t="s">
        <v>21</v>
      </c>
      <c r="E49" s="62" t="s">
        <v>77</v>
      </c>
      <c r="F49" s="65">
        <v>2800</v>
      </c>
      <c r="G49" s="64">
        <v>0.3</v>
      </c>
      <c r="H49" s="64">
        <f t="shared" si="0"/>
        <v>840</v>
      </c>
    </row>
    <row r="50" s="59" customFormat="1" ht="14.25" spans="1:8">
      <c r="A50" s="64" t="s">
        <v>126</v>
      </c>
      <c r="B50" s="62" t="s">
        <v>134</v>
      </c>
      <c r="C50" s="62" t="s">
        <v>128</v>
      </c>
      <c r="D50" s="64" t="s">
        <v>21</v>
      </c>
      <c r="E50" s="62" t="s">
        <v>77</v>
      </c>
      <c r="F50" s="65">
        <v>8400</v>
      </c>
      <c r="G50" s="64">
        <v>0.3</v>
      </c>
      <c r="H50" s="64">
        <f t="shared" si="0"/>
        <v>2520</v>
      </c>
    </row>
    <row r="51" s="59" customFormat="1" ht="14.25" spans="1:8">
      <c r="A51" s="64" t="s">
        <v>135</v>
      </c>
      <c r="B51" s="62" t="s">
        <v>134</v>
      </c>
      <c r="C51" s="62" t="s">
        <v>136</v>
      </c>
      <c r="D51" s="64" t="s">
        <v>21</v>
      </c>
      <c r="E51" s="62" t="s">
        <v>77</v>
      </c>
      <c r="F51" s="65">
        <v>450</v>
      </c>
      <c r="G51" s="64">
        <v>0.3</v>
      </c>
      <c r="H51" s="64">
        <f t="shared" si="0"/>
        <v>135</v>
      </c>
    </row>
    <row r="52" s="59" customFormat="1" ht="14.25" spans="1:8">
      <c r="A52" s="64" t="s">
        <v>135</v>
      </c>
      <c r="B52" s="62" t="s">
        <v>134</v>
      </c>
      <c r="C52" s="62" t="s">
        <v>136</v>
      </c>
      <c r="D52" s="64" t="s">
        <v>21</v>
      </c>
      <c r="E52" s="62" t="s">
        <v>77</v>
      </c>
      <c r="F52" s="65">
        <v>5600</v>
      </c>
      <c r="G52" s="64">
        <v>0.3</v>
      </c>
      <c r="H52" s="64">
        <f t="shared" si="0"/>
        <v>1680</v>
      </c>
    </row>
    <row r="53" s="59" customFormat="1" ht="14.25" spans="1:8">
      <c r="A53" s="64" t="s">
        <v>137</v>
      </c>
      <c r="B53" s="62" t="s">
        <v>134</v>
      </c>
      <c r="C53" s="62" t="s">
        <v>138</v>
      </c>
      <c r="D53" s="64" t="s">
        <v>21</v>
      </c>
      <c r="E53" s="62" t="s">
        <v>77</v>
      </c>
      <c r="F53" s="65">
        <v>28000</v>
      </c>
      <c r="G53" s="64">
        <v>0.3</v>
      </c>
      <c r="H53" s="64">
        <f t="shared" si="0"/>
        <v>8400</v>
      </c>
    </row>
    <row r="54" s="59" customFormat="1" ht="14.25" spans="1:8">
      <c r="A54" s="64" t="s">
        <v>139</v>
      </c>
      <c r="B54" s="62" t="s">
        <v>134</v>
      </c>
      <c r="C54" s="62" t="s">
        <v>140</v>
      </c>
      <c r="D54" s="64" t="s">
        <v>21</v>
      </c>
      <c r="E54" s="62" t="s">
        <v>77</v>
      </c>
      <c r="F54" s="65">
        <v>19600</v>
      </c>
      <c r="G54" s="64">
        <v>0.3</v>
      </c>
      <c r="H54" s="64">
        <f t="shared" si="0"/>
        <v>5880</v>
      </c>
    </row>
    <row r="55" s="59" customFormat="1" ht="14.25" spans="1:8">
      <c r="A55" s="64" t="s">
        <v>141</v>
      </c>
      <c r="B55" s="62" t="s">
        <v>134</v>
      </c>
      <c r="C55" s="62" t="s">
        <v>102</v>
      </c>
      <c r="D55" s="64" t="s">
        <v>21</v>
      </c>
      <c r="E55" s="62" t="s">
        <v>77</v>
      </c>
      <c r="F55" s="65">
        <v>2800</v>
      </c>
      <c r="G55" s="64">
        <v>0.3</v>
      </c>
      <c r="H55" s="64">
        <f t="shared" si="0"/>
        <v>840</v>
      </c>
    </row>
    <row r="56" s="59" customFormat="1" ht="14.25" spans="1:8">
      <c r="A56" s="64" t="s">
        <v>84</v>
      </c>
      <c r="B56" s="62" t="s">
        <v>134</v>
      </c>
      <c r="C56" s="62" t="s">
        <v>85</v>
      </c>
      <c r="D56" s="64" t="s">
        <v>21</v>
      </c>
      <c r="E56" s="62" t="s">
        <v>77</v>
      </c>
      <c r="F56" s="65">
        <v>5600</v>
      </c>
      <c r="G56" s="64">
        <v>0.3</v>
      </c>
      <c r="H56" s="64">
        <f t="shared" si="0"/>
        <v>1680</v>
      </c>
    </row>
    <row r="57" s="59" customFormat="1" ht="14.25" spans="1:8">
      <c r="A57" s="64" t="s">
        <v>142</v>
      </c>
      <c r="B57" s="62" t="s">
        <v>134</v>
      </c>
      <c r="C57" s="62" t="s">
        <v>143</v>
      </c>
      <c r="D57" s="64" t="s">
        <v>21</v>
      </c>
      <c r="E57" s="62" t="s">
        <v>77</v>
      </c>
      <c r="F57" s="65">
        <v>5600</v>
      </c>
      <c r="G57" s="64">
        <v>0.3</v>
      </c>
      <c r="H57" s="64">
        <f t="shared" si="0"/>
        <v>1680</v>
      </c>
    </row>
    <row r="58" s="59" customFormat="1" ht="14.25" spans="1:8">
      <c r="A58" s="64" t="s">
        <v>74</v>
      </c>
      <c r="B58" s="62" t="s">
        <v>134</v>
      </c>
      <c r="C58" s="62" t="s">
        <v>95</v>
      </c>
      <c r="D58" s="64" t="s">
        <v>21</v>
      </c>
      <c r="E58" s="62" t="s">
        <v>77</v>
      </c>
      <c r="F58" s="65">
        <v>5600</v>
      </c>
      <c r="G58" s="64">
        <v>0.3</v>
      </c>
      <c r="H58" s="64">
        <f t="shared" si="0"/>
        <v>1680</v>
      </c>
    </row>
    <row r="59" s="59" customFormat="1" ht="14.25" spans="1:8">
      <c r="A59" s="64" t="s">
        <v>144</v>
      </c>
      <c r="B59" s="62" t="s">
        <v>134</v>
      </c>
      <c r="C59" s="62" t="s">
        <v>145</v>
      </c>
      <c r="D59" s="64" t="s">
        <v>21</v>
      </c>
      <c r="E59" s="62" t="s">
        <v>77</v>
      </c>
      <c r="F59" s="65">
        <v>5600</v>
      </c>
      <c r="G59" s="64">
        <v>0.3</v>
      </c>
      <c r="H59" s="64">
        <f t="shared" si="0"/>
        <v>1680</v>
      </c>
    </row>
    <row r="60" s="59" customFormat="1" ht="14.25" spans="1:8">
      <c r="A60" s="64" t="s">
        <v>110</v>
      </c>
      <c r="B60" s="62" t="s">
        <v>134</v>
      </c>
      <c r="C60" s="62" t="s">
        <v>89</v>
      </c>
      <c r="D60" s="64" t="s">
        <v>21</v>
      </c>
      <c r="E60" s="62" t="s">
        <v>77</v>
      </c>
      <c r="F60" s="65">
        <v>2800</v>
      </c>
      <c r="G60" s="64">
        <v>0.3</v>
      </c>
      <c r="H60" s="64">
        <f t="shared" si="0"/>
        <v>840</v>
      </c>
    </row>
    <row r="61" s="59" customFormat="1" ht="14.25" spans="1:8">
      <c r="A61" s="64" t="s">
        <v>146</v>
      </c>
      <c r="B61" s="62" t="s">
        <v>134</v>
      </c>
      <c r="C61" s="62" t="s">
        <v>147</v>
      </c>
      <c r="D61" s="64" t="s">
        <v>21</v>
      </c>
      <c r="E61" s="62" t="s">
        <v>77</v>
      </c>
      <c r="F61" s="65">
        <v>11200</v>
      </c>
      <c r="G61" s="64">
        <v>0.3</v>
      </c>
      <c r="H61" s="64">
        <f t="shared" si="0"/>
        <v>3360</v>
      </c>
    </row>
    <row r="62" s="59" customFormat="1" ht="14.25" spans="1:8">
      <c r="A62" s="64" t="s">
        <v>96</v>
      </c>
      <c r="B62" s="62" t="s">
        <v>134</v>
      </c>
      <c r="C62" s="62" t="s">
        <v>108</v>
      </c>
      <c r="D62" s="64" t="s">
        <v>21</v>
      </c>
      <c r="E62" s="62" t="s">
        <v>77</v>
      </c>
      <c r="F62" s="65">
        <v>2800</v>
      </c>
      <c r="G62" s="64">
        <v>0.3</v>
      </c>
      <c r="H62" s="64">
        <f t="shared" si="0"/>
        <v>840</v>
      </c>
    </row>
    <row r="63" s="59" customFormat="1" ht="14.25" spans="1:8">
      <c r="A63" s="64" t="s">
        <v>96</v>
      </c>
      <c r="B63" s="62" t="s">
        <v>134</v>
      </c>
      <c r="C63" s="62" t="s">
        <v>95</v>
      </c>
      <c r="D63" s="64" t="s">
        <v>21</v>
      </c>
      <c r="E63" s="62" t="s">
        <v>77</v>
      </c>
      <c r="F63" s="65">
        <v>5600</v>
      </c>
      <c r="G63" s="64">
        <v>0.3</v>
      </c>
      <c r="H63" s="64">
        <f t="shared" si="0"/>
        <v>1680</v>
      </c>
    </row>
    <row r="64" s="59" customFormat="1" ht="14.25" spans="1:8">
      <c r="A64" s="64" t="s">
        <v>97</v>
      </c>
      <c r="B64" s="62" t="s">
        <v>134</v>
      </c>
      <c r="C64" s="62" t="s">
        <v>98</v>
      </c>
      <c r="D64" s="64" t="s">
        <v>21</v>
      </c>
      <c r="E64" s="62" t="s">
        <v>77</v>
      </c>
      <c r="F64" s="65">
        <v>2100</v>
      </c>
      <c r="G64" s="64">
        <v>0.3</v>
      </c>
      <c r="H64" s="64">
        <f t="shared" si="0"/>
        <v>630</v>
      </c>
    </row>
    <row r="65" s="59" customFormat="1" ht="14.25" spans="1:8">
      <c r="A65" s="64" t="s">
        <v>148</v>
      </c>
      <c r="B65" s="62" t="s">
        <v>134</v>
      </c>
      <c r="C65" s="62" t="s">
        <v>133</v>
      </c>
      <c r="D65" s="64" t="s">
        <v>21</v>
      </c>
      <c r="E65" s="62" t="s">
        <v>77</v>
      </c>
      <c r="F65" s="65">
        <v>14000</v>
      </c>
      <c r="G65" s="64">
        <v>0.3</v>
      </c>
      <c r="H65" s="64">
        <f t="shared" si="0"/>
        <v>4200</v>
      </c>
    </row>
    <row r="66" s="59" customFormat="1" ht="14.25" spans="1:8">
      <c r="A66" s="64" t="s">
        <v>149</v>
      </c>
      <c r="B66" s="62" t="s">
        <v>134</v>
      </c>
      <c r="C66" s="62" t="s">
        <v>150</v>
      </c>
      <c r="D66" s="64" t="s">
        <v>21</v>
      </c>
      <c r="E66" s="62" t="s">
        <v>77</v>
      </c>
      <c r="F66" s="65">
        <v>22400</v>
      </c>
      <c r="G66" s="64">
        <v>0.3</v>
      </c>
      <c r="H66" s="64">
        <f t="shared" si="0"/>
        <v>6720</v>
      </c>
    </row>
    <row r="67" s="59" customFormat="1" ht="14.25" spans="1:8">
      <c r="A67" s="64" t="s">
        <v>111</v>
      </c>
      <c r="B67" s="62" t="s">
        <v>134</v>
      </c>
      <c r="C67" s="62" t="s">
        <v>108</v>
      </c>
      <c r="D67" s="64" t="s">
        <v>21</v>
      </c>
      <c r="E67" s="62" t="s">
        <v>77</v>
      </c>
      <c r="F67" s="65">
        <v>2800</v>
      </c>
      <c r="G67" s="64">
        <v>0.3</v>
      </c>
      <c r="H67" s="64">
        <f t="shared" ref="H67:H130" si="1">G67*F67</f>
        <v>840</v>
      </c>
    </row>
    <row r="68" s="59" customFormat="1" ht="14.25" spans="1:8">
      <c r="A68" s="64" t="s">
        <v>111</v>
      </c>
      <c r="B68" s="62" t="s">
        <v>134</v>
      </c>
      <c r="C68" s="62" t="s">
        <v>108</v>
      </c>
      <c r="D68" s="64" t="s">
        <v>21</v>
      </c>
      <c r="E68" s="62" t="s">
        <v>77</v>
      </c>
      <c r="F68" s="65">
        <v>5600</v>
      </c>
      <c r="G68" s="64">
        <v>0.3</v>
      </c>
      <c r="H68" s="64">
        <f t="shared" si="1"/>
        <v>1680</v>
      </c>
    </row>
    <row r="69" s="59" customFormat="1" ht="14.25" spans="1:8">
      <c r="A69" s="64" t="s">
        <v>151</v>
      </c>
      <c r="B69" s="62" t="s">
        <v>134</v>
      </c>
      <c r="C69" s="62" t="s">
        <v>145</v>
      </c>
      <c r="D69" s="64" t="s">
        <v>21</v>
      </c>
      <c r="E69" s="62" t="s">
        <v>77</v>
      </c>
      <c r="F69" s="65">
        <v>5600</v>
      </c>
      <c r="G69" s="64">
        <v>0.3</v>
      </c>
      <c r="H69" s="64">
        <f t="shared" si="1"/>
        <v>1680</v>
      </c>
    </row>
    <row r="70" s="59" customFormat="1" ht="14.25" spans="1:8">
      <c r="A70" s="64" t="s">
        <v>152</v>
      </c>
      <c r="B70" s="62" t="s">
        <v>134</v>
      </c>
      <c r="C70" s="62" t="s">
        <v>153</v>
      </c>
      <c r="D70" s="64" t="s">
        <v>21</v>
      </c>
      <c r="E70" s="62" t="s">
        <v>77</v>
      </c>
      <c r="F70" s="65">
        <v>5600</v>
      </c>
      <c r="G70" s="64">
        <v>0.3</v>
      </c>
      <c r="H70" s="64">
        <f t="shared" si="1"/>
        <v>1680</v>
      </c>
    </row>
    <row r="71" s="59" customFormat="1" ht="14.25" spans="1:8">
      <c r="A71" s="64" t="s">
        <v>154</v>
      </c>
      <c r="B71" s="62" t="s">
        <v>134</v>
      </c>
      <c r="C71" s="62" t="s">
        <v>102</v>
      </c>
      <c r="D71" s="64" t="s">
        <v>21</v>
      </c>
      <c r="E71" s="62" t="s">
        <v>77</v>
      </c>
      <c r="F71" s="65">
        <v>2800</v>
      </c>
      <c r="G71" s="64">
        <v>0.3</v>
      </c>
      <c r="H71" s="64">
        <f t="shared" si="1"/>
        <v>840</v>
      </c>
    </row>
    <row r="72" s="59" customFormat="1" ht="14.25" spans="1:8">
      <c r="A72" s="64" t="s">
        <v>155</v>
      </c>
      <c r="B72" s="62" t="s">
        <v>134</v>
      </c>
      <c r="C72" s="62" t="s">
        <v>133</v>
      </c>
      <c r="D72" s="64" t="s">
        <v>21</v>
      </c>
      <c r="E72" s="62" t="s">
        <v>77</v>
      </c>
      <c r="F72" s="65">
        <v>14000</v>
      </c>
      <c r="G72" s="64">
        <v>0.3</v>
      </c>
      <c r="H72" s="64">
        <f t="shared" si="1"/>
        <v>4200</v>
      </c>
    </row>
    <row r="73" s="59" customFormat="1" ht="14.25" spans="1:8">
      <c r="A73" s="64" t="s">
        <v>156</v>
      </c>
      <c r="B73" s="62" t="s">
        <v>134</v>
      </c>
      <c r="C73" s="62" t="s">
        <v>147</v>
      </c>
      <c r="D73" s="64" t="s">
        <v>21</v>
      </c>
      <c r="E73" s="62" t="s">
        <v>77</v>
      </c>
      <c r="F73" s="65">
        <v>19600</v>
      </c>
      <c r="G73" s="64">
        <v>0.3</v>
      </c>
      <c r="H73" s="64">
        <f t="shared" si="1"/>
        <v>5880</v>
      </c>
    </row>
    <row r="74" s="59" customFormat="1" ht="18" customHeight="1" spans="1:8">
      <c r="A74" s="66" t="s">
        <v>80</v>
      </c>
      <c r="B74" s="67"/>
      <c r="C74" s="67"/>
      <c r="D74" s="67"/>
      <c r="E74" s="67"/>
      <c r="F74" s="68">
        <f>SUM(F49:F73)</f>
        <v>206950</v>
      </c>
      <c r="G74" s="64"/>
      <c r="H74" s="64">
        <f t="shared" si="1"/>
        <v>0</v>
      </c>
    </row>
    <row r="75" s="59" customFormat="1" ht="14.25" spans="1:8">
      <c r="A75" s="64" t="s">
        <v>139</v>
      </c>
      <c r="B75" s="62" t="s">
        <v>157</v>
      </c>
      <c r="C75" s="62" t="s">
        <v>158</v>
      </c>
      <c r="D75" s="64" t="s">
        <v>30</v>
      </c>
      <c r="E75" s="62" t="s">
        <v>77</v>
      </c>
      <c r="F75" s="65">
        <v>12000</v>
      </c>
      <c r="G75" s="64">
        <v>0.2</v>
      </c>
      <c r="H75" s="64">
        <f t="shared" si="1"/>
        <v>2400</v>
      </c>
    </row>
    <row r="76" s="59" customFormat="1" ht="14.25" spans="1:8">
      <c r="A76" s="64" t="s">
        <v>84</v>
      </c>
      <c r="B76" s="62" t="s">
        <v>157</v>
      </c>
      <c r="C76" s="62" t="s">
        <v>85</v>
      </c>
      <c r="D76" s="64" t="s">
        <v>30</v>
      </c>
      <c r="E76" s="62" t="s">
        <v>77</v>
      </c>
      <c r="F76" s="65">
        <v>8000</v>
      </c>
      <c r="G76" s="64">
        <v>0.2</v>
      </c>
      <c r="H76" s="64">
        <f t="shared" si="1"/>
        <v>1600</v>
      </c>
    </row>
    <row r="77" s="59" customFormat="1" ht="14.25" spans="1:8">
      <c r="A77" s="64" t="s">
        <v>159</v>
      </c>
      <c r="B77" s="62" t="s">
        <v>157</v>
      </c>
      <c r="C77" s="62" t="s">
        <v>102</v>
      </c>
      <c r="D77" s="64" t="s">
        <v>30</v>
      </c>
      <c r="E77" s="62" t="s">
        <v>77</v>
      </c>
      <c r="F77" s="65">
        <v>4000</v>
      </c>
      <c r="G77" s="64">
        <v>0.2</v>
      </c>
      <c r="H77" s="64">
        <f t="shared" si="1"/>
        <v>800</v>
      </c>
    </row>
    <row r="78" s="59" customFormat="1" ht="14.25" spans="1:8">
      <c r="A78" s="64" t="s">
        <v>160</v>
      </c>
      <c r="B78" s="62" t="s">
        <v>157</v>
      </c>
      <c r="C78" s="62" t="s">
        <v>128</v>
      </c>
      <c r="D78" s="64" t="s">
        <v>30</v>
      </c>
      <c r="E78" s="62" t="s">
        <v>77</v>
      </c>
      <c r="F78" s="65">
        <v>4000</v>
      </c>
      <c r="G78" s="64">
        <v>0.2</v>
      </c>
      <c r="H78" s="64">
        <f t="shared" si="1"/>
        <v>800</v>
      </c>
    </row>
    <row r="79" s="59" customFormat="1" ht="14.25" spans="1:8">
      <c r="A79" s="64" t="s">
        <v>161</v>
      </c>
      <c r="B79" s="62" t="s">
        <v>157</v>
      </c>
      <c r="C79" s="62" t="s">
        <v>162</v>
      </c>
      <c r="D79" s="64" t="s">
        <v>30</v>
      </c>
      <c r="E79" s="62" t="s">
        <v>77</v>
      </c>
      <c r="F79" s="65">
        <v>4000</v>
      </c>
      <c r="G79" s="64">
        <v>0.2</v>
      </c>
      <c r="H79" s="64">
        <f t="shared" si="1"/>
        <v>800</v>
      </c>
    </row>
    <row r="80" s="59" customFormat="1" ht="14.25" spans="1:8">
      <c r="A80" s="64" t="s">
        <v>154</v>
      </c>
      <c r="B80" s="62" t="s">
        <v>157</v>
      </c>
      <c r="C80" s="62" t="s">
        <v>102</v>
      </c>
      <c r="D80" s="64" t="s">
        <v>30</v>
      </c>
      <c r="E80" s="62" t="s">
        <v>77</v>
      </c>
      <c r="F80" s="65">
        <v>4000</v>
      </c>
      <c r="G80" s="64">
        <v>0.2</v>
      </c>
      <c r="H80" s="64">
        <f t="shared" si="1"/>
        <v>800</v>
      </c>
    </row>
    <row r="81" s="59" customFormat="1" ht="14.25" spans="1:8">
      <c r="A81" s="64" t="s">
        <v>163</v>
      </c>
      <c r="B81" s="62" t="s">
        <v>157</v>
      </c>
      <c r="C81" s="62" t="s">
        <v>164</v>
      </c>
      <c r="D81" s="64" t="s">
        <v>30</v>
      </c>
      <c r="E81" s="62" t="s">
        <v>77</v>
      </c>
      <c r="F81" s="65">
        <v>8000</v>
      </c>
      <c r="G81" s="64">
        <v>0.2</v>
      </c>
      <c r="H81" s="64">
        <f t="shared" si="1"/>
        <v>1600</v>
      </c>
    </row>
    <row r="82" s="59" customFormat="1" ht="14.25" spans="1:8">
      <c r="A82" s="64" t="s">
        <v>163</v>
      </c>
      <c r="B82" s="62" t="s">
        <v>157</v>
      </c>
      <c r="C82" s="62" t="s">
        <v>164</v>
      </c>
      <c r="D82" s="64" t="s">
        <v>30</v>
      </c>
      <c r="E82" s="62" t="s">
        <v>77</v>
      </c>
      <c r="F82" s="65">
        <v>4000</v>
      </c>
      <c r="G82" s="64">
        <v>0.2</v>
      </c>
      <c r="H82" s="64">
        <f t="shared" si="1"/>
        <v>800</v>
      </c>
    </row>
    <row r="83" s="59" customFormat="1" ht="21" customHeight="1" spans="1:8">
      <c r="A83" s="66" t="s">
        <v>80</v>
      </c>
      <c r="B83" s="67"/>
      <c r="C83" s="67"/>
      <c r="D83" s="67"/>
      <c r="E83" s="67"/>
      <c r="F83" s="68">
        <f>SUM(F75:F82)</f>
        <v>48000</v>
      </c>
      <c r="G83" s="64"/>
      <c r="H83" s="64">
        <f t="shared" si="1"/>
        <v>0</v>
      </c>
    </row>
    <row r="84" s="59" customFormat="1" ht="14.25" spans="1:8">
      <c r="A84" s="64" t="s">
        <v>165</v>
      </c>
      <c r="B84" s="62" t="s">
        <v>166</v>
      </c>
      <c r="C84" s="62" t="s">
        <v>167</v>
      </c>
      <c r="D84" s="64" t="s">
        <v>33</v>
      </c>
      <c r="E84" s="62" t="s">
        <v>77</v>
      </c>
      <c r="F84" s="65">
        <v>2600</v>
      </c>
      <c r="G84" s="64">
        <v>0.7</v>
      </c>
      <c r="H84" s="64">
        <f t="shared" si="1"/>
        <v>1820</v>
      </c>
    </row>
    <row r="85" s="59" customFormat="1" ht="14.25" spans="1:8">
      <c r="A85" s="64" t="s">
        <v>168</v>
      </c>
      <c r="B85" s="62" t="s">
        <v>166</v>
      </c>
      <c r="C85" s="62" t="s">
        <v>89</v>
      </c>
      <c r="D85" s="64" t="s">
        <v>33</v>
      </c>
      <c r="E85" s="62" t="s">
        <v>77</v>
      </c>
      <c r="F85" s="65">
        <v>2600</v>
      </c>
      <c r="G85" s="64">
        <v>0.7</v>
      </c>
      <c r="H85" s="64">
        <f t="shared" si="1"/>
        <v>1820</v>
      </c>
    </row>
    <row r="86" s="59" customFormat="1" ht="14.25" spans="1:8">
      <c r="A86" s="64" t="s">
        <v>169</v>
      </c>
      <c r="B86" s="62" t="s">
        <v>166</v>
      </c>
      <c r="C86" s="62" t="s">
        <v>133</v>
      </c>
      <c r="D86" s="64" t="s">
        <v>33</v>
      </c>
      <c r="E86" s="62" t="s">
        <v>77</v>
      </c>
      <c r="F86" s="65">
        <v>3900</v>
      </c>
      <c r="G86" s="64">
        <v>0.7</v>
      </c>
      <c r="H86" s="64">
        <f t="shared" si="1"/>
        <v>2730</v>
      </c>
    </row>
    <row r="87" s="59" customFormat="1" ht="17" customHeight="1" spans="1:8">
      <c r="A87" s="66" t="s">
        <v>80</v>
      </c>
      <c r="B87" s="67"/>
      <c r="C87" s="67"/>
      <c r="D87" s="67"/>
      <c r="E87" s="67"/>
      <c r="F87" s="68">
        <f>SUM(F84:F86)</f>
        <v>9100</v>
      </c>
      <c r="G87" s="64"/>
      <c r="H87" s="64">
        <f t="shared" si="1"/>
        <v>0</v>
      </c>
    </row>
    <row r="88" s="59" customFormat="1" ht="12" customHeight="1" spans="1:8">
      <c r="A88" s="64" t="s">
        <v>139</v>
      </c>
      <c r="B88" s="62" t="s">
        <v>170</v>
      </c>
      <c r="C88" s="62" t="s">
        <v>158</v>
      </c>
      <c r="D88" s="64" t="s">
        <v>33</v>
      </c>
      <c r="E88" s="62" t="s">
        <v>77</v>
      </c>
      <c r="F88" s="65">
        <v>20800</v>
      </c>
      <c r="G88" s="64">
        <v>0.7</v>
      </c>
      <c r="H88" s="64">
        <f t="shared" si="1"/>
        <v>14560</v>
      </c>
    </row>
    <row r="89" s="59" customFormat="1" ht="14.25" spans="1:8">
      <c r="A89" s="64" t="s">
        <v>84</v>
      </c>
      <c r="B89" s="62" t="s">
        <v>170</v>
      </c>
      <c r="C89" s="62" t="s">
        <v>85</v>
      </c>
      <c r="D89" s="64" t="s">
        <v>33</v>
      </c>
      <c r="E89" s="62" t="s">
        <v>77</v>
      </c>
      <c r="F89" s="65">
        <v>7800</v>
      </c>
      <c r="G89" s="64">
        <v>0.7</v>
      </c>
      <c r="H89" s="64">
        <f t="shared" si="1"/>
        <v>5460</v>
      </c>
    </row>
    <row r="90" s="59" customFormat="1" ht="14.25" spans="1:8">
      <c r="A90" s="64" t="s">
        <v>171</v>
      </c>
      <c r="B90" s="62" t="s">
        <v>170</v>
      </c>
      <c r="C90" s="62" t="s">
        <v>133</v>
      </c>
      <c r="D90" s="64" t="s">
        <v>33</v>
      </c>
      <c r="E90" s="62" t="s">
        <v>77</v>
      </c>
      <c r="F90" s="65">
        <v>5200</v>
      </c>
      <c r="G90" s="64">
        <v>0.7</v>
      </c>
      <c r="H90" s="64">
        <f t="shared" si="1"/>
        <v>3640</v>
      </c>
    </row>
    <row r="91" s="59" customFormat="1" ht="14.25" spans="1:8">
      <c r="A91" s="64" t="s">
        <v>172</v>
      </c>
      <c r="B91" s="62" t="s">
        <v>170</v>
      </c>
      <c r="C91" s="62" t="s">
        <v>130</v>
      </c>
      <c r="D91" s="64" t="s">
        <v>33</v>
      </c>
      <c r="E91" s="62" t="s">
        <v>77</v>
      </c>
      <c r="F91" s="65">
        <v>2600</v>
      </c>
      <c r="G91" s="64">
        <v>0.7</v>
      </c>
      <c r="H91" s="64">
        <f t="shared" si="1"/>
        <v>1820</v>
      </c>
    </row>
    <row r="92" s="59" customFormat="1" ht="14.25" spans="1:8">
      <c r="A92" s="64" t="s">
        <v>173</v>
      </c>
      <c r="B92" s="62" t="s">
        <v>170</v>
      </c>
      <c r="C92" s="62" t="s">
        <v>174</v>
      </c>
      <c r="D92" s="64" t="s">
        <v>33</v>
      </c>
      <c r="E92" s="62" t="s">
        <v>77</v>
      </c>
      <c r="F92" s="65">
        <v>3900</v>
      </c>
      <c r="G92" s="64">
        <v>0.7</v>
      </c>
      <c r="H92" s="64">
        <f t="shared" si="1"/>
        <v>2730</v>
      </c>
    </row>
    <row r="93" s="59" customFormat="1" ht="14.25" spans="1:8">
      <c r="A93" s="64" t="s">
        <v>175</v>
      </c>
      <c r="B93" s="62" t="s">
        <v>170</v>
      </c>
      <c r="C93" s="62" t="s">
        <v>79</v>
      </c>
      <c r="D93" s="64" t="s">
        <v>33</v>
      </c>
      <c r="E93" s="62" t="s">
        <v>77</v>
      </c>
      <c r="F93" s="65">
        <v>5200</v>
      </c>
      <c r="G93" s="64">
        <v>0.7</v>
      </c>
      <c r="H93" s="64">
        <f t="shared" si="1"/>
        <v>3640</v>
      </c>
    </row>
    <row r="94" s="59" customFormat="1" ht="14.25" spans="1:8">
      <c r="A94" s="64" t="s">
        <v>74</v>
      </c>
      <c r="B94" s="62" t="s">
        <v>170</v>
      </c>
      <c r="C94" s="62" t="s">
        <v>95</v>
      </c>
      <c r="D94" s="64" t="s">
        <v>33</v>
      </c>
      <c r="E94" s="62" t="s">
        <v>77</v>
      </c>
      <c r="F94" s="65">
        <v>5200</v>
      </c>
      <c r="G94" s="64">
        <v>0.7</v>
      </c>
      <c r="H94" s="64">
        <f t="shared" si="1"/>
        <v>3640</v>
      </c>
    </row>
    <row r="95" s="59" customFormat="1" ht="14.25" spans="1:8">
      <c r="A95" s="64" t="s">
        <v>74</v>
      </c>
      <c r="B95" s="62" t="s">
        <v>170</v>
      </c>
      <c r="C95" s="62" t="s">
        <v>95</v>
      </c>
      <c r="D95" s="64" t="s">
        <v>33</v>
      </c>
      <c r="E95" s="62" t="s">
        <v>77</v>
      </c>
      <c r="F95" s="65">
        <v>5200</v>
      </c>
      <c r="G95" s="64">
        <v>0.7</v>
      </c>
      <c r="H95" s="64">
        <f t="shared" si="1"/>
        <v>3640</v>
      </c>
    </row>
    <row r="96" s="59" customFormat="1" ht="14.25" spans="1:8">
      <c r="A96" s="64" t="s">
        <v>110</v>
      </c>
      <c r="B96" s="62" t="s">
        <v>170</v>
      </c>
      <c r="C96" s="62" t="s">
        <v>89</v>
      </c>
      <c r="D96" s="64" t="s">
        <v>33</v>
      </c>
      <c r="E96" s="62" t="s">
        <v>77</v>
      </c>
      <c r="F96" s="65">
        <v>1350</v>
      </c>
      <c r="G96" s="64">
        <v>0.7</v>
      </c>
      <c r="H96" s="64">
        <f t="shared" si="1"/>
        <v>945</v>
      </c>
    </row>
    <row r="97" s="59" customFormat="1" ht="14.25" spans="1:8">
      <c r="A97" s="64" t="s">
        <v>96</v>
      </c>
      <c r="B97" s="62" t="s">
        <v>170</v>
      </c>
      <c r="C97" s="62" t="s">
        <v>95</v>
      </c>
      <c r="D97" s="64" t="s">
        <v>33</v>
      </c>
      <c r="E97" s="62" t="s">
        <v>77</v>
      </c>
      <c r="F97" s="65">
        <v>5200</v>
      </c>
      <c r="G97" s="64">
        <v>0.7</v>
      </c>
      <c r="H97" s="64">
        <f t="shared" si="1"/>
        <v>3640</v>
      </c>
    </row>
    <row r="98" s="59" customFormat="1" ht="14.25" spans="1:8">
      <c r="A98" s="64" t="s">
        <v>176</v>
      </c>
      <c r="B98" s="62" t="s">
        <v>170</v>
      </c>
      <c r="C98" s="62" t="s">
        <v>124</v>
      </c>
      <c r="D98" s="64" t="s">
        <v>33</v>
      </c>
      <c r="E98" s="62" t="s">
        <v>77</v>
      </c>
      <c r="F98" s="65">
        <v>1300</v>
      </c>
      <c r="G98" s="64">
        <v>0.7</v>
      </c>
      <c r="H98" s="64">
        <f t="shared" si="1"/>
        <v>910</v>
      </c>
    </row>
    <row r="99" s="59" customFormat="1" ht="14.25" spans="1:8">
      <c r="A99" s="64" t="s">
        <v>111</v>
      </c>
      <c r="B99" s="62" t="s">
        <v>170</v>
      </c>
      <c r="C99" s="62" t="s">
        <v>95</v>
      </c>
      <c r="D99" s="64" t="s">
        <v>33</v>
      </c>
      <c r="E99" s="62" t="s">
        <v>77</v>
      </c>
      <c r="F99" s="65">
        <v>2600</v>
      </c>
      <c r="G99" s="64">
        <v>0.7</v>
      </c>
      <c r="H99" s="64">
        <f t="shared" si="1"/>
        <v>1820</v>
      </c>
    </row>
    <row r="100" s="59" customFormat="1" ht="14.25" spans="1:8">
      <c r="A100" s="64" t="s">
        <v>78</v>
      </c>
      <c r="B100" s="62" t="s">
        <v>170</v>
      </c>
      <c r="C100" s="62" t="s">
        <v>79</v>
      </c>
      <c r="D100" s="64" t="s">
        <v>33</v>
      </c>
      <c r="E100" s="62" t="s">
        <v>77</v>
      </c>
      <c r="F100" s="65">
        <v>5200</v>
      </c>
      <c r="G100" s="64">
        <v>0.7</v>
      </c>
      <c r="H100" s="64">
        <f t="shared" si="1"/>
        <v>3640</v>
      </c>
    </row>
    <row r="101" s="59" customFormat="1" ht="14.25" spans="1:8">
      <c r="A101" s="64" t="s">
        <v>106</v>
      </c>
      <c r="B101" s="62" t="s">
        <v>170</v>
      </c>
      <c r="C101" s="62" t="s">
        <v>95</v>
      </c>
      <c r="D101" s="64" t="s">
        <v>33</v>
      </c>
      <c r="E101" s="62" t="s">
        <v>77</v>
      </c>
      <c r="F101" s="65">
        <v>5200</v>
      </c>
      <c r="G101" s="64">
        <v>0.7</v>
      </c>
      <c r="H101" s="64">
        <f t="shared" si="1"/>
        <v>3640</v>
      </c>
    </row>
    <row r="102" s="59" customFormat="1" ht="14.25" spans="1:8">
      <c r="A102" s="64" t="s">
        <v>125</v>
      </c>
      <c r="B102" s="62" t="s">
        <v>170</v>
      </c>
      <c r="C102" s="62" t="s">
        <v>108</v>
      </c>
      <c r="D102" s="64" t="s">
        <v>33</v>
      </c>
      <c r="E102" s="62" t="s">
        <v>77</v>
      </c>
      <c r="F102" s="65">
        <v>1650</v>
      </c>
      <c r="G102" s="64">
        <v>0.7</v>
      </c>
      <c r="H102" s="64">
        <f t="shared" si="1"/>
        <v>1155</v>
      </c>
    </row>
    <row r="103" s="59" customFormat="1" ht="14.25" spans="1:8">
      <c r="A103" s="64" t="s">
        <v>125</v>
      </c>
      <c r="B103" s="62" t="s">
        <v>170</v>
      </c>
      <c r="C103" s="62" t="s">
        <v>87</v>
      </c>
      <c r="D103" s="64" t="s">
        <v>33</v>
      </c>
      <c r="E103" s="62" t="s">
        <v>77</v>
      </c>
      <c r="F103" s="65">
        <v>5200</v>
      </c>
      <c r="G103" s="64">
        <v>0.7</v>
      </c>
      <c r="H103" s="64">
        <f t="shared" si="1"/>
        <v>3640</v>
      </c>
    </row>
    <row r="104" s="59" customFormat="1" ht="14.25" spans="1:8">
      <c r="A104" s="64" t="s">
        <v>125</v>
      </c>
      <c r="B104" s="62" t="s">
        <v>170</v>
      </c>
      <c r="C104" s="62" t="s">
        <v>87</v>
      </c>
      <c r="D104" s="64" t="s">
        <v>33</v>
      </c>
      <c r="E104" s="62" t="s">
        <v>77</v>
      </c>
      <c r="F104" s="65">
        <v>1300</v>
      </c>
      <c r="G104" s="64">
        <v>0.7</v>
      </c>
      <c r="H104" s="64">
        <f t="shared" si="1"/>
        <v>910</v>
      </c>
    </row>
    <row r="105" s="59" customFormat="1" ht="14.25" spans="1:8">
      <c r="A105" s="64" t="s">
        <v>155</v>
      </c>
      <c r="B105" s="62" t="s">
        <v>170</v>
      </c>
      <c r="C105" s="62" t="s">
        <v>133</v>
      </c>
      <c r="D105" s="64" t="s">
        <v>33</v>
      </c>
      <c r="E105" s="62" t="s">
        <v>77</v>
      </c>
      <c r="F105" s="65">
        <v>6500</v>
      </c>
      <c r="G105" s="64">
        <v>0.7</v>
      </c>
      <c r="H105" s="64">
        <f t="shared" si="1"/>
        <v>4550</v>
      </c>
    </row>
    <row r="106" s="59" customFormat="1" ht="14.25" spans="1:8">
      <c r="A106" s="64" t="s">
        <v>163</v>
      </c>
      <c r="B106" s="62" t="s">
        <v>170</v>
      </c>
      <c r="C106" s="62" t="s">
        <v>164</v>
      </c>
      <c r="D106" s="64" t="s">
        <v>33</v>
      </c>
      <c r="E106" s="62" t="s">
        <v>77</v>
      </c>
      <c r="F106" s="65">
        <v>6500</v>
      </c>
      <c r="G106" s="64">
        <v>0.7</v>
      </c>
      <c r="H106" s="64">
        <f t="shared" si="1"/>
        <v>4550</v>
      </c>
    </row>
    <row r="107" s="59" customFormat="1" ht="21" customHeight="1" spans="1:8">
      <c r="A107" s="66" t="s">
        <v>80</v>
      </c>
      <c r="B107" s="67"/>
      <c r="C107" s="67"/>
      <c r="D107" s="67"/>
      <c r="E107" s="67"/>
      <c r="F107" s="68">
        <f>SUM(F88:F106)</f>
        <v>97900</v>
      </c>
      <c r="G107" s="64"/>
      <c r="H107" s="64">
        <f t="shared" si="1"/>
        <v>0</v>
      </c>
    </row>
    <row r="108" s="59" customFormat="1" ht="14.25" spans="1:8">
      <c r="A108" s="64" t="s">
        <v>177</v>
      </c>
      <c r="B108" s="62" t="s">
        <v>178</v>
      </c>
      <c r="C108" s="62" t="s">
        <v>179</v>
      </c>
      <c r="D108" s="64" t="s">
        <v>38</v>
      </c>
      <c r="E108" s="62" t="s">
        <v>77</v>
      </c>
      <c r="F108" s="65">
        <v>10400</v>
      </c>
      <c r="G108" s="64">
        <v>0.42</v>
      </c>
      <c r="H108" s="64">
        <f t="shared" si="1"/>
        <v>4368</v>
      </c>
    </row>
    <row r="109" s="59" customFormat="1" ht="14.25" spans="1:8">
      <c r="A109" s="64" t="s">
        <v>137</v>
      </c>
      <c r="B109" s="62" t="s">
        <v>178</v>
      </c>
      <c r="C109" s="62" t="s">
        <v>138</v>
      </c>
      <c r="D109" s="64" t="s">
        <v>38</v>
      </c>
      <c r="E109" s="62" t="s">
        <v>77</v>
      </c>
      <c r="F109" s="65">
        <v>26000</v>
      </c>
      <c r="G109" s="64">
        <v>0.42</v>
      </c>
      <c r="H109" s="64">
        <f t="shared" si="1"/>
        <v>10920</v>
      </c>
    </row>
    <row r="110" s="59" customFormat="1" ht="14.25" spans="1:8">
      <c r="A110" s="64" t="s">
        <v>119</v>
      </c>
      <c r="B110" s="62" t="s">
        <v>178</v>
      </c>
      <c r="C110" s="62" t="s">
        <v>180</v>
      </c>
      <c r="D110" s="64" t="s">
        <v>38</v>
      </c>
      <c r="E110" s="62" t="s">
        <v>77</v>
      </c>
      <c r="F110" s="65">
        <v>5200</v>
      </c>
      <c r="G110" s="64">
        <v>0.42</v>
      </c>
      <c r="H110" s="64">
        <f t="shared" si="1"/>
        <v>2184</v>
      </c>
    </row>
    <row r="111" s="59" customFormat="1" ht="14.25" spans="1:8">
      <c r="A111" s="64" t="s">
        <v>119</v>
      </c>
      <c r="B111" s="62" t="s">
        <v>178</v>
      </c>
      <c r="C111" s="62" t="s">
        <v>83</v>
      </c>
      <c r="D111" s="64" t="s">
        <v>38</v>
      </c>
      <c r="E111" s="62" t="s">
        <v>77</v>
      </c>
      <c r="F111" s="65">
        <v>33000</v>
      </c>
      <c r="G111" s="64">
        <v>0.42</v>
      </c>
      <c r="H111" s="64">
        <f t="shared" si="1"/>
        <v>13860</v>
      </c>
    </row>
    <row r="112" s="59" customFormat="1" ht="14.25" spans="1:8">
      <c r="A112" s="64" t="s">
        <v>181</v>
      </c>
      <c r="B112" s="62" t="s">
        <v>178</v>
      </c>
      <c r="C112" s="62" t="s">
        <v>162</v>
      </c>
      <c r="D112" s="64" t="s">
        <v>38</v>
      </c>
      <c r="E112" s="62" t="s">
        <v>77</v>
      </c>
      <c r="F112" s="65">
        <v>-10400</v>
      </c>
      <c r="G112" s="64">
        <v>0.42</v>
      </c>
      <c r="H112" s="64">
        <f t="shared" si="1"/>
        <v>-4368</v>
      </c>
    </row>
    <row r="113" s="59" customFormat="1" ht="14.25" spans="1:8">
      <c r="A113" s="64" t="s">
        <v>182</v>
      </c>
      <c r="B113" s="62" t="s">
        <v>178</v>
      </c>
      <c r="C113" s="62" t="s">
        <v>113</v>
      </c>
      <c r="D113" s="64" t="s">
        <v>38</v>
      </c>
      <c r="E113" s="62" t="s">
        <v>77</v>
      </c>
      <c r="F113" s="65">
        <v>33800</v>
      </c>
      <c r="G113" s="64">
        <v>0.42</v>
      </c>
      <c r="H113" s="64">
        <f t="shared" si="1"/>
        <v>14196</v>
      </c>
    </row>
    <row r="114" s="59" customFormat="1" ht="14.25" spans="1:8">
      <c r="A114" s="64" t="s">
        <v>182</v>
      </c>
      <c r="B114" s="62" t="s">
        <v>178</v>
      </c>
      <c r="C114" s="62" t="s">
        <v>130</v>
      </c>
      <c r="D114" s="64" t="s">
        <v>38</v>
      </c>
      <c r="E114" s="62" t="s">
        <v>77</v>
      </c>
      <c r="F114" s="65">
        <v>5200</v>
      </c>
      <c r="G114" s="64">
        <v>0.42</v>
      </c>
      <c r="H114" s="64">
        <f t="shared" si="1"/>
        <v>2184</v>
      </c>
    </row>
    <row r="115" s="59" customFormat="1" ht="14.25" spans="1:8">
      <c r="A115" s="64" t="s">
        <v>182</v>
      </c>
      <c r="B115" s="62" t="s">
        <v>178</v>
      </c>
      <c r="C115" s="62" t="s">
        <v>183</v>
      </c>
      <c r="D115" s="64" t="s">
        <v>38</v>
      </c>
      <c r="E115" s="62" t="s">
        <v>77</v>
      </c>
      <c r="F115" s="65">
        <v>10400</v>
      </c>
      <c r="G115" s="64">
        <v>0.42</v>
      </c>
      <c r="H115" s="64">
        <f t="shared" si="1"/>
        <v>4368</v>
      </c>
    </row>
    <row r="116" s="59" customFormat="1" ht="14.25" spans="1:8">
      <c r="A116" s="64" t="s">
        <v>184</v>
      </c>
      <c r="B116" s="62" t="s">
        <v>178</v>
      </c>
      <c r="C116" s="62" t="s">
        <v>162</v>
      </c>
      <c r="D116" s="64" t="s">
        <v>38</v>
      </c>
      <c r="E116" s="62" t="s">
        <v>77</v>
      </c>
      <c r="F116" s="65">
        <v>10400</v>
      </c>
      <c r="G116" s="64">
        <v>0.42</v>
      </c>
      <c r="H116" s="64">
        <f t="shared" si="1"/>
        <v>4368</v>
      </c>
    </row>
    <row r="117" s="59" customFormat="1" ht="14.25" spans="1:8">
      <c r="A117" s="64" t="s">
        <v>184</v>
      </c>
      <c r="B117" s="62" t="s">
        <v>178</v>
      </c>
      <c r="C117" s="62" t="s">
        <v>162</v>
      </c>
      <c r="D117" s="64" t="s">
        <v>38</v>
      </c>
      <c r="E117" s="62" t="s">
        <v>77</v>
      </c>
      <c r="F117" s="65">
        <v>2600</v>
      </c>
      <c r="G117" s="64">
        <v>0.42</v>
      </c>
      <c r="H117" s="64">
        <f t="shared" si="1"/>
        <v>1092</v>
      </c>
    </row>
    <row r="118" s="59" customFormat="1" ht="14.25" spans="1:8">
      <c r="A118" s="64" t="s">
        <v>171</v>
      </c>
      <c r="B118" s="62" t="s">
        <v>178</v>
      </c>
      <c r="C118" s="62" t="s">
        <v>133</v>
      </c>
      <c r="D118" s="64" t="s">
        <v>38</v>
      </c>
      <c r="E118" s="62" t="s">
        <v>77</v>
      </c>
      <c r="F118" s="65">
        <v>10400</v>
      </c>
      <c r="G118" s="64">
        <v>0.42</v>
      </c>
      <c r="H118" s="64">
        <f t="shared" si="1"/>
        <v>4368</v>
      </c>
    </row>
    <row r="119" s="59" customFormat="1" ht="14.25" spans="1:8">
      <c r="A119" s="64" t="s">
        <v>172</v>
      </c>
      <c r="B119" s="62" t="s">
        <v>178</v>
      </c>
      <c r="C119" s="62" t="s">
        <v>130</v>
      </c>
      <c r="D119" s="64" t="s">
        <v>38</v>
      </c>
      <c r="E119" s="62" t="s">
        <v>77</v>
      </c>
      <c r="F119" s="65">
        <v>5200</v>
      </c>
      <c r="G119" s="64">
        <v>0.42</v>
      </c>
      <c r="H119" s="64">
        <f t="shared" si="1"/>
        <v>2184</v>
      </c>
    </row>
    <row r="120" s="59" customFormat="1" ht="14.25" spans="1:8">
      <c r="A120" s="64" t="s">
        <v>173</v>
      </c>
      <c r="B120" s="62" t="s">
        <v>178</v>
      </c>
      <c r="C120" s="62" t="s">
        <v>174</v>
      </c>
      <c r="D120" s="64" t="s">
        <v>38</v>
      </c>
      <c r="E120" s="62" t="s">
        <v>77</v>
      </c>
      <c r="F120" s="65">
        <v>5200</v>
      </c>
      <c r="G120" s="64">
        <v>0.42</v>
      </c>
      <c r="H120" s="64">
        <f t="shared" si="1"/>
        <v>2184</v>
      </c>
    </row>
    <row r="121" s="59" customFormat="1" ht="14.25" spans="1:8">
      <c r="A121" s="64" t="s">
        <v>185</v>
      </c>
      <c r="B121" s="62" t="s">
        <v>178</v>
      </c>
      <c r="C121" s="62" t="s">
        <v>179</v>
      </c>
      <c r="D121" s="64" t="s">
        <v>38</v>
      </c>
      <c r="E121" s="62" t="s">
        <v>77</v>
      </c>
      <c r="F121" s="65">
        <v>10400</v>
      </c>
      <c r="G121" s="64">
        <v>0.42</v>
      </c>
      <c r="H121" s="64">
        <f t="shared" si="1"/>
        <v>4368</v>
      </c>
    </row>
    <row r="122" s="59" customFormat="1" ht="14.25" spans="1:8">
      <c r="A122" s="64" t="s">
        <v>74</v>
      </c>
      <c r="B122" s="62" t="s">
        <v>178</v>
      </c>
      <c r="C122" s="62" t="s">
        <v>95</v>
      </c>
      <c r="D122" s="64" t="s">
        <v>38</v>
      </c>
      <c r="E122" s="62" t="s">
        <v>77</v>
      </c>
      <c r="F122" s="65">
        <v>2600</v>
      </c>
      <c r="G122" s="64">
        <v>0.42</v>
      </c>
      <c r="H122" s="64">
        <f t="shared" si="1"/>
        <v>1092</v>
      </c>
    </row>
    <row r="123" s="59" customFormat="1" ht="14.25" spans="1:8">
      <c r="A123" s="64" t="s">
        <v>74</v>
      </c>
      <c r="B123" s="62" t="s">
        <v>178</v>
      </c>
      <c r="C123" s="62" t="s">
        <v>133</v>
      </c>
      <c r="D123" s="64" t="s">
        <v>38</v>
      </c>
      <c r="E123" s="62" t="s">
        <v>77</v>
      </c>
      <c r="F123" s="65">
        <v>13000</v>
      </c>
      <c r="G123" s="64">
        <v>0.42</v>
      </c>
      <c r="H123" s="64">
        <f t="shared" si="1"/>
        <v>5460</v>
      </c>
    </row>
    <row r="124" s="59" customFormat="1" ht="14.25" spans="1:8">
      <c r="A124" s="64" t="s">
        <v>160</v>
      </c>
      <c r="B124" s="62" t="s">
        <v>178</v>
      </c>
      <c r="C124" s="62" t="s">
        <v>186</v>
      </c>
      <c r="D124" s="64" t="s">
        <v>38</v>
      </c>
      <c r="E124" s="62" t="s">
        <v>77</v>
      </c>
      <c r="F124" s="65">
        <v>2600</v>
      </c>
      <c r="G124" s="64">
        <v>0.42</v>
      </c>
      <c r="H124" s="64">
        <f t="shared" si="1"/>
        <v>1092</v>
      </c>
    </row>
    <row r="125" s="59" customFormat="1" ht="14.25" spans="1:8">
      <c r="A125" s="64" t="s">
        <v>160</v>
      </c>
      <c r="B125" s="62" t="s">
        <v>178</v>
      </c>
      <c r="C125" s="62" t="s">
        <v>128</v>
      </c>
      <c r="D125" s="64" t="s">
        <v>38</v>
      </c>
      <c r="E125" s="62" t="s">
        <v>77</v>
      </c>
      <c r="F125" s="65">
        <v>2600</v>
      </c>
      <c r="G125" s="64">
        <v>0.42</v>
      </c>
      <c r="H125" s="64">
        <f t="shared" si="1"/>
        <v>1092</v>
      </c>
    </row>
    <row r="126" s="59" customFormat="1" ht="14.25" spans="1:8">
      <c r="A126" s="64" t="s">
        <v>187</v>
      </c>
      <c r="B126" s="62" t="s">
        <v>178</v>
      </c>
      <c r="C126" s="62" t="s">
        <v>179</v>
      </c>
      <c r="D126" s="64" t="s">
        <v>38</v>
      </c>
      <c r="E126" s="62" t="s">
        <v>77</v>
      </c>
      <c r="F126" s="65">
        <v>2600</v>
      </c>
      <c r="G126" s="64">
        <v>0.42</v>
      </c>
      <c r="H126" s="64">
        <f t="shared" si="1"/>
        <v>1092</v>
      </c>
    </row>
    <row r="127" s="59" customFormat="1" ht="14.25" spans="1:8">
      <c r="A127" s="64" t="s">
        <v>96</v>
      </c>
      <c r="B127" s="62" t="s">
        <v>178</v>
      </c>
      <c r="C127" s="62" t="s">
        <v>95</v>
      </c>
      <c r="D127" s="64" t="s">
        <v>38</v>
      </c>
      <c r="E127" s="62" t="s">
        <v>77</v>
      </c>
      <c r="F127" s="65">
        <v>5200</v>
      </c>
      <c r="G127" s="64">
        <v>0.42</v>
      </c>
      <c r="H127" s="64">
        <f t="shared" si="1"/>
        <v>2184</v>
      </c>
    </row>
    <row r="128" s="59" customFormat="1" ht="14.25" spans="1:8">
      <c r="A128" s="64" t="s">
        <v>97</v>
      </c>
      <c r="B128" s="62" t="s">
        <v>178</v>
      </c>
      <c r="C128" s="62" t="s">
        <v>98</v>
      </c>
      <c r="D128" s="64" t="s">
        <v>38</v>
      </c>
      <c r="E128" s="62" t="s">
        <v>77</v>
      </c>
      <c r="F128" s="65">
        <v>2600</v>
      </c>
      <c r="G128" s="64">
        <v>0.42</v>
      </c>
      <c r="H128" s="64">
        <f t="shared" si="1"/>
        <v>1092</v>
      </c>
    </row>
    <row r="129" s="59" customFormat="1" ht="14.25" spans="1:8">
      <c r="A129" s="64" t="s">
        <v>188</v>
      </c>
      <c r="B129" s="62" t="s">
        <v>178</v>
      </c>
      <c r="C129" s="62" t="s">
        <v>186</v>
      </c>
      <c r="D129" s="64" t="s">
        <v>38</v>
      </c>
      <c r="E129" s="62" t="s">
        <v>77</v>
      </c>
      <c r="F129" s="65">
        <v>5300</v>
      </c>
      <c r="G129" s="64">
        <v>0.42</v>
      </c>
      <c r="H129" s="64">
        <f t="shared" si="1"/>
        <v>2226</v>
      </c>
    </row>
    <row r="130" s="59" customFormat="1" ht="14.25" spans="1:8">
      <c r="A130" s="64" t="s">
        <v>176</v>
      </c>
      <c r="B130" s="62" t="s">
        <v>178</v>
      </c>
      <c r="C130" s="62" t="s">
        <v>124</v>
      </c>
      <c r="D130" s="64" t="s">
        <v>38</v>
      </c>
      <c r="E130" s="62" t="s">
        <v>77</v>
      </c>
      <c r="F130" s="65">
        <v>2600</v>
      </c>
      <c r="G130" s="64">
        <v>0.42</v>
      </c>
      <c r="H130" s="64">
        <f t="shared" si="1"/>
        <v>1092</v>
      </c>
    </row>
    <row r="131" s="59" customFormat="1" ht="14.25" spans="1:8">
      <c r="A131" s="64" t="s">
        <v>189</v>
      </c>
      <c r="B131" s="62" t="s">
        <v>178</v>
      </c>
      <c r="C131" s="62" t="s">
        <v>133</v>
      </c>
      <c r="D131" s="64" t="s">
        <v>38</v>
      </c>
      <c r="E131" s="62" t="s">
        <v>77</v>
      </c>
      <c r="F131" s="65">
        <v>13000</v>
      </c>
      <c r="G131" s="64">
        <v>0.42</v>
      </c>
      <c r="H131" s="64">
        <f t="shared" ref="H131:H157" si="2">G131*F131</f>
        <v>5460</v>
      </c>
    </row>
    <row r="132" s="59" customFormat="1" ht="14.25" spans="1:8">
      <c r="A132" s="64" t="s">
        <v>103</v>
      </c>
      <c r="B132" s="62" t="s">
        <v>178</v>
      </c>
      <c r="C132" s="62" t="s">
        <v>98</v>
      </c>
      <c r="D132" s="64" t="s">
        <v>38</v>
      </c>
      <c r="E132" s="62" t="s">
        <v>77</v>
      </c>
      <c r="F132" s="65">
        <v>2600</v>
      </c>
      <c r="G132" s="64">
        <v>0.42</v>
      </c>
      <c r="H132" s="64">
        <f t="shared" si="2"/>
        <v>1092</v>
      </c>
    </row>
    <row r="133" s="59" customFormat="1" ht="14.25" spans="1:8">
      <c r="A133" s="64" t="s">
        <v>103</v>
      </c>
      <c r="B133" s="62" t="s">
        <v>178</v>
      </c>
      <c r="C133" s="62" t="s">
        <v>87</v>
      </c>
      <c r="D133" s="64" t="s">
        <v>38</v>
      </c>
      <c r="E133" s="62" t="s">
        <v>77</v>
      </c>
      <c r="F133" s="65">
        <v>5200</v>
      </c>
      <c r="G133" s="64">
        <v>0.42</v>
      </c>
      <c r="H133" s="64">
        <f t="shared" si="2"/>
        <v>2184</v>
      </c>
    </row>
    <row r="134" s="59" customFormat="1" ht="14.25" spans="1:8">
      <c r="A134" s="64" t="s">
        <v>111</v>
      </c>
      <c r="B134" s="62" t="s">
        <v>178</v>
      </c>
      <c r="C134" s="62" t="s">
        <v>95</v>
      </c>
      <c r="D134" s="64" t="s">
        <v>38</v>
      </c>
      <c r="E134" s="62" t="s">
        <v>77</v>
      </c>
      <c r="F134" s="65">
        <v>2600</v>
      </c>
      <c r="G134" s="64">
        <v>0.42</v>
      </c>
      <c r="H134" s="64">
        <f t="shared" si="2"/>
        <v>1092</v>
      </c>
    </row>
    <row r="135" s="59" customFormat="1" ht="14.25" spans="1:8">
      <c r="A135" s="64" t="s">
        <v>78</v>
      </c>
      <c r="B135" s="62" t="s">
        <v>178</v>
      </c>
      <c r="C135" s="62" t="s">
        <v>79</v>
      </c>
      <c r="D135" s="64" t="s">
        <v>38</v>
      </c>
      <c r="E135" s="62" t="s">
        <v>77</v>
      </c>
      <c r="F135" s="65">
        <v>2600</v>
      </c>
      <c r="G135" s="64">
        <v>0.42</v>
      </c>
      <c r="H135" s="64">
        <f t="shared" si="2"/>
        <v>1092</v>
      </c>
    </row>
    <row r="136" s="59" customFormat="1" ht="14.25" spans="1:8">
      <c r="A136" s="64" t="s">
        <v>78</v>
      </c>
      <c r="B136" s="62" t="s">
        <v>178</v>
      </c>
      <c r="C136" s="62" t="s">
        <v>79</v>
      </c>
      <c r="D136" s="64" t="s">
        <v>38</v>
      </c>
      <c r="E136" s="62" t="s">
        <v>77</v>
      </c>
      <c r="F136" s="65">
        <v>2600</v>
      </c>
      <c r="G136" s="64">
        <v>0.42</v>
      </c>
      <c r="H136" s="64">
        <f t="shared" si="2"/>
        <v>1092</v>
      </c>
    </row>
    <row r="137" s="59" customFormat="1" ht="14.25" spans="1:8">
      <c r="A137" s="64" t="s">
        <v>169</v>
      </c>
      <c r="B137" s="62" t="s">
        <v>178</v>
      </c>
      <c r="C137" s="62" t="s">
        <v>190</v>
      </c>
      <c r="D137" s="64" t="s">
        <v>38</v>
      </c>
      <c r="E137" s="62" t="s">
        <v>77</v>
      </c>
      <c r="F137" s="65">
        <v>31200</v>
      </c>
      <c r="G137" s="64">
        <v>0.42</v>
      </c>
      <c r="H137" s="64">
        <f t="shared" si="2"/>
        <v>13104</v>
      </c>
    </row>
    <row r="138" s="59" customFormat="1" ht="14.25" spans="1:8">
      <c r="A138" s="64" t="s">
        <v>191</v>
      </c>
      <c r="B138" s="62" t="s">
        <v>178</v>
      </c>
      <c r="C138" s="62" t="s">
        <v>140</v>
      </c>
      <c r="D138" s="64" t="s">
        <v>38</v>
      </c>
      <c r="E138" s="62" t="s">
        <v>77</v>
      </c>
      <c r="F138" s="65">
        <v>26000</v>
      </c>
      <c r="G138" s="64">
        <v>0.42</v>
      </c>
      <c r="H138" s="64">
        <f t="shared" si="2"/>
        <v>10920</v>
      </c>
    </row>
    <row r="139" s="59" customFormat="1" ht="14.25" spans="1:8">
      <c r="A139" s="64" t="s">
        <v>106</v>
      </c>
      <c r="B139" s="62" t="s">
        <v>178</v>
      </c>
      <c r="C139" s="62" t="s">
        <v>95</v>
      </c>
      <c r="D139" s="64" t="s">
        <v>38</v>
      </c>
      <c r="E139" s="62" t="s">
        <v>77</v>
      </c>
      <c r="F139" s="65">
        <v>7800</v>
      </c>
      <c r="G139" s="64">
        <v>0.42</v>
      </c>
      <c r="H139" s="64">
        <f t="shared" si="2"/>
        <v>3276</v>
      </c>
    </row>
    <row r="140" s="59" customFormat="1" ht="14.25" spans="1:8">
      <c r="A140" s="64" t="s">
        <v>192</v>
      </c>
      <c r="B140" s="62" t="s">
        <v>178</v>
      </c>
      <c r="C140" s="62" t="s">
        <v>193</v>
      </c>
      <c r="D140" s="64" t="s">
        <v>38</v>
      </c>
      <c r="E140" s="62" t="s">
        <v>77</v>
      </c>
      <c r="F140" s="65">
        <v>10400</v>
      </c>
      <c r="G140" s="64">
        <v>0.42</v>
      </c>
      <c r="H140" s="64">
        <f t="shared" si="2"/>
        <v>4368</v>
      </c>
    </row>
    <row r="141" s="59" customFormat="1" ht="14.25" spans="1:8">
      <c r="A141" s="64" t="s">
        <v>114</v>
      </c>
      <c r="B141" s="62" t="s">
        <v>178</v>
      </c>
      <c r="C141" s="62" t="s">
        <v>115</v>
      </c>
      <c r="D141" s="64" t="s">
        <v>38</v>
      </c>
      <c r="E141" s="62" t="s">
        <v>77</v>
      </c>
      <c r="F141" s="65">
        <v>39000</v>
      </c>
      <c r="G141" s="64">
        <v>0.42</v>
      </c>
      <c r="H141" s="64">
        <f t="shared" si="2"/>
        <v>16380</v>
      </c>
    </row>
    <row r="142" s="59" customFormat="1" ht="14.25" spans="1:8">
      <c r="A142" s="64" t="s">
        <v>194</v>
      </c>
      <c r="B142" s="62" t="s">
        <v>178</v>
      </c>
      <c r="C142" s="62" t="s">
        <v>179</v>
      </c>
      <c r="D142" s="64" t="s">
        <v>38</v>
      </c>
      <c r="E142" s="62" t="s">
        <v>77</v>
      </c>
      <c r="F142" s="65">
        <v>10400</v>
      </c>
      <c r="G142" s="64">
        <v>0.42</v>
      </c>
      <c r="H142" s="64">
        <f t="shared" si="2"/>
        <v>4368</v>
      </c>
    </row>
    <row r="143" s="59" customFormat="1" ht="14.25" spans="1:8">
      <c r="A143" s="64" t="s">
        <v>195</v>
      </c>
      <c r="B143" s="62" t="s">
        <v>178</v>
      </c>
      <c r="C143" s="62" t="s">
        <v>87</v>
      </c>
      <c r="D143" s="64" t="s">
        <v>38</v>
      </c>
      <c r="E143" s="62" t="s">
        <v>77</v>
      </c>
      <c r="F143" s="65">
        <v>11400</v>
      </c>
      <c r="G143" s="64">
        <v>0.42</v>
      </c>
      <c r="H143" s="64">
        <f t="shared" si="2"/>
        <v>4788</v>
      </c>
    </row>
    <row r="144" s="59" customFormat="1" ht="14.25" spans="1:8">
      <c r="A144" s="64" t="s">
        <v>196</v>
      </c>
      <c r="B144" s="62" t="s">
        <v>178</v>
      </c>
      <c r="C144" s="62" t="s">
        <v>124</v>
      </c>
      <c r="D144" s="64" t="s">
        <v>38</v>
      </c>
      <c r="E144" s="62" t="s">
        <v>77</v>
      </c>
      <c r="F144" s="65">
        <v>10400</v>
      </c>
      <c r="G144" s="64">
        <v>0.42</v>
      </c>
      <c r="H144" s="64">
        <f t="shared" si="2"/>
        <v>4368</v>
      </c>
    </row>
    <row r="145" s="59" customFormat="1" ht="14.25" spans="1:8">
      <c r="A145" s="64" t="s">
        <v>155</v>
      </c>
      <c r="B145" s="62" t="s">
        <v>178</v>
      </c>
      <c r="C145" s="62" t="s">
        <v>133</v>
      </c>
      <c r="D145" s="64" t="s">
        <v>38</v>
      </c>
      <c r="E145" s="62" t="s">
        <v>77</v>
      </c>
      <c r="F145" s="65">
        <v>7800</v>
      </c>
      <c r="G145" s="64">
        <v>0.42</v>
      </c>
      <c r="H145" s="64">
        <f t="shared" si="2"/>
        <v>3276</v>
      </c>
    </row>
    <row r="146" s="59" customFormat="1" ht="14.25" spans="1:8">
      <c r="A146" s="64" t="s">
        <v>107</v>
      </c>
      <c r="B146" s="62" t="s">
        <v>178</v>
      </c>
      <c r="C146" s="62" t="s">
        <v>85</v>
      </c>
      <c r="D146" s="64" t="s">
        <v>38</v>
      </c>
      <c r="E146" s="62" t="s">
        <v>77</v>
      </c>
      <c r="F146" s="65">
        <v>5200</v>
      </c>
      <c r="G146" s="64">
        <v>0.42</v>
      </c>
      <c r="H146" s="64">
        <f t="shared" si="2"/>
        <v>2184</v>
      </c>
    </row>
    <row r="147" s="59" customFormat="1" ht="14.25" spans="1:8">
      <c r="A147" s="64" t="s">
        <v>107</v>
      </c>
      <c r="B147" s="62" t="s">
        <v>178</v>
      </c>
      <c r="C147" s="62" t="s">
        <v>108</v>
      </c>
      <c r="D147" s="64" t="s">
        <v>38</v>
      </c>
      <c r="E147" s="62" t="s">
        <v>77</v>
      </c>
      <c r="F147" s="65">
        <v>5200</v>
      </c>
      <c r="G147" s="64">
        <v>0.42</v>
      </c>
      <c r="H147" s="64">
        <f t="shared" si="2"/>
        <v>2184</v>
      </c>
    </row>
    <row r="148" s="59" customFormat="1" ht="14.25" spans="1:8">
      <c r="A148" s="64" t="s">
        <v>163</v>
      </c>
      <c r="B148" s="62" t="s">
        <v>178</v>
      </c>
      <c r="C148" s="62" t="s">
        <v>164</v>
      </c>
      <c r="D148" s="64" t="s">
        <v>38</v>
      </c>
      <c r="E148" s="62" t="s">
        <v>77</v>
      </c>
      <c r="F148" s="65">
        <v>2600</v>
      </c>
      <c r="G148" s="64">
        <v>0.42</v>
      </c>
      <c r="H148" s="64">
        <f t="shared" si="2"/>
        <v>1092</v>
      </c>
    </row>
    <row r="149" s="59" customFormat="1" ht="14.25" spans="1:8">
      <c r="A149" s="64" t="s">
        <v>197</v>
      </c>
      <c r="B149" s="62" t="s">
        <v>178</v>
      </c>
      <c r="C149" s="62" t="s">
        <v>198</v>
      </c>
      <c r="D149" s="64" t="s">
        <v>38</v>
      </c>
      <c r="E149" s="62" t="s">
        <v>77</v>
      </c>
      <c r="F149" s="65">
        <v>13000</v>
      </c>
      <c r="G149" s="64">
        <v>0.42</v>
      </c>
      <c r="H149" s="64">
        <f t="shared" si="2"/>
        <v>5460</v>
      </c>
    </row>
    <row r="150" s="59" customFormat="1" ht="14.25" spans="1:8">
      <c r="A150" s="64" t="s">
        <v>117</v>
      </c>
      <c r="B150" s="62" t="s">
        <v>178</v>
      </c>
      <c r="C150" s="62" t="s">
        <v>98</v>
      </c>
      <c r="D150" s="64" t="s">
        <v>38</v>
      </c>
      <c r="E150" s="62" t="s">
        <v>77</v>
      </c>
      <c r="F150" s="65">
        <v>20800</v>
      </c>
      <c r="G150" s="64">
        <v>0.42</v>
      </c>
      <c r="H150" s="64">
        <f t="shared" si="2"/>
        <v>8736</v>
      </c>
    </row>
    <row r="151" s="59" customFormat="1" ht="14.25" spans="1:8">
      <c r="A151" s="66" t="s">
        <v>80</v>
      </c>
      <c r="B151" s="67"/>
      <c r="C151" s="67"/>
      <c r="D151" s="67"/>
      <c r="E151" s="67"/>
      <c r="F151" s="68">
        <f>SUM(F108:F150)</f>
        <v>426700</v>
      </c>
      <c r="G151" s="64"/>
      <c r="H151" s="64">
        <f t="shared" si="2"/>
        <v>0</v>
      </c>
    </row>
    <row r="152" s="59" customFormat="1" ht="12" customHeight="1" spans="1:8">
      <c r="A152" s="64" t="s">
        <v>199</v>
      </c>
      <c r="B152" s="62" t="s">
        <v>200</v>
      </c>
      <c r="C152" s="62" t="s">
        <v>100</v>
      </c>
      <c r="D152" s="64" t="s">
        <v>201</v>
      </c>
      <c r="E152" s="62" t="s">
        <v>77</v>
      </c>
      <c r="F152" s="65">
        <v>14000</v>
      </c>
      <c r="G152" s="64">
        <v>0.17</v>
      </c>
      <c r="H152" s="64">
        <f t="shared" si="2"/>
        <v>2380</v>
      </c>
    </row>
    <row r="153" s="59" customFormat="1" ht="14.25" spans="1:8">
      <c r="A153" s="64" t="s">
        <v>189</v>
      </c>
      <c r="B153" s="62" t="s">
        <v>200</v>
      </c>
      <c r="C153" s="62" t="s">
        <v>100</v>
      </c>
      <c r="D153" s="64" t="s">
        <v>201</v>
      </c>
      <c r="E153" s="62" t="s">
        <v>77</v>
      </c>
      <c r="F153" s="65">
        <v>6000</v>
      </c>
      <c r="G153" s="64">
        <v>0.17</v>
      </c>
      <c r="H153" s="64">
        <f t="shared" si="2"/>
        <v>1020</v>
      </c>
    </row>
    <row r="154" s="59" customFormat="1" ht="14.25" spans="1:8">
      <c r="A154" s="64" t="s">
        <v>202</v>
      </c>
      <c r="B154" s="62" t="s">
        <v>200</v>
      </c>
      <c r="C154" s="62" t="s">
        <v>100</v>
      </c>
      <c r="D154" s="64" t="s">
        <v>201</v>
      </c>
      <c r="E154" s="62" t="s">
        <v>77</v>
      </c>
      <c r="F154" s="65">
        <v>6000</v>
      </c>
      <c r="G154" s="64">
        <v>0.17</v>
      </c>
      <c r="H154" s="64">
        <f t="shared" si="2"/>
        <v>1020</v>
      </c>
    </row>
    <row r="155" s="59" customFormat="1" ht="14.25" spans="1:8">
      <c r="A155" s="64" t="s">
        <v>125</v>
      </c>
      <c r="B155" s="62" t="s">
        <v>200</v>
      </c>
      <c r="C155" s="62" t="s">
        <v>138</v>
      </c>
      <c r="D155" s="64" t="s">
        <v>201</v>
      </c>
      <c r="E155" s="62" t="s">
        <v>77</v>
      </c>
      <c r="F155" s="65">
        <v>4000</v>
      </c>
      <c r="G155" s="64">
        <v>0.17</v>
      </c>
      <c r="H155" s="64">
        <f t="shared" si="2"/>
        <v>680</v>
      </c>
    </row>
    <row r="156" s="59" customFormat="1" ht="14.25" spans="1:8">
      <c r="A156" s="64" t="s">
        <v>125</v>
      </c>
      <c r="B156" s="62" t="s">
        <v>200</v>
      </c>
      <c r="C156" s="62" t="s">
        <v>138</v>
      </c>
      <c r="D156" s="64" t="s">
        <v>201</v>
      </c>
      <c r="E156" s="62" t="s">
        <v>77</v>
      </c>
      <c r="F156" s="65">
        <v>12000</v>
      </c>
      <c r="G156" s="64">
        <v>0.17</v>
      </c>
      <c r="H156" s="64">
        <f t="shared" si="2"/>
        <v>2040</v>
      </c>
    </row>
    <row r="157" s="59" customFormat="1" ht="14.25" spans="1:8">
      <c r="A157" s="64" t="s">
        <v>203</v>
      </c>
      <c r="B157" s="62" t="s">
        <v>200</v>
      </c>
      <c r="C157" s="62" t="s">
        <v>100</v>
      </c>
      <c r="D157" s="64" t="s">
        <v>201</v>
      </c>
      <c r="E157" s="62" t="s">
        <v>77</v>
      </c>
      <c r="F157" s="65">
        <v>9400</v>
      </c>
      <c r="G157" s="64">
        <v>0.17</v>
      </c>
      <c r="H157" s="64">
        <f t="shared" si="2"/>
        <v>1598</v>
      </c>
    </row>
    <row r="158" s="58" customFormat="1" ht="21" customHeight="1" spans="1:10">
      <c r="A158" s="66" t="s">
        <v>80</v>
      </c>
      <c r="B158" s="69"/>
      <c r="C158" s="69"/>
      <c r="D158" s="69"/>
      <c r="E158" s="69"/>
      <c r="F158" s="70">
        <f>SUM(F152:F157)</f>
        <v>51400</v>
      </c>
      <c r="G158" s="71"/>
      <c r="H158" s="64">
        <f>SUM(H3:H157)</f>
        <v>507625</v>
      </c>
      <c r="I158" s="58">
        <v>16200</v>
      </c>
      <c r="J158" s="58">
        <f>H158+I158</f>
        <v>523825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4" sqref="$A14:$XFD14"/>
    </sheetView>
  </sheetViews>
  <sheetFormatPr defaultColWidth="29.5" defaultRowHeight="30" customHeight="1"/>
  <cols>
    <col min="1" max="1" width="22" style="35" customWidth="1"/>
    <col min="2" max="2" width="29.5" style="35" customWidth="1"/>
    <col min="3" max="3" width="18.25" style="35" customWidth="1"/>
    <col min="4" max="4" width="9.25" style="35" customWidth="1"/>
    <col min="5" max="5" width="10.75" style="36" customWidth="1"/>
    <col min="6" max="6" width="7.875" style="37" customWidth="1"/>
    <col min="7" max="7" width="17" style="35" customWidth="1"/>
    <col min="8" max="8" width="19.625" style="35" customWidth="1"/>
    <col min="9" max="9" width="16.375" style="35" customWidth="1"/>
    <col min="10" max="10" width="18.75" style="35" customWidth="1"/>
    <col min="11" max="11" width="17.5" style="35" customWidth="1"/>
    <col min="12" max="12" width="16.75" style="35" customWidth="1"/>
    <col min="13" max="16384" width="29.5" style="35" customWidth="1"/>
  </cols>
  <sheetData>
    <row r="1" s="35" customFormat="1" customHeight="1" spans="1:6">
      <c r="A1" s="38" t="s">
        <v>0</v>
      </c>
      <c r="B1" s="38" t="s">
        <v>1</v>
      </c>
      <c r="C1" s="38" t="s">
        <v>2</v>
      </c>
      <c r="D1" s="38" t="s">
        <v>4</v>
      </c>
      <c r="E1" s="39" t="s">
        <v>6</v>
      </c>
      <c r="F1" s="40" t="s">
        <v>7</v>
      </c>
    </row>
    <row r="2" s="35" customFormat="1" ht="21" customHeight="1" spans="1:6">
      <c r="A2" s="41" t="s">
        <v>204</v>
      </c>
      <c r="B2" s="41" t="s">
        <v>205</v>
      </c>
      <c r="C2" s="41" t="s">
        <v>206</v>
      </c>
      <c r="D2" s="41" t="s">
        <v>207</v>
      </c>
      <c r="E2" s="42">
        <v>20000</v>
      </c>
      <c r="F2" s="43"/>
    </row>
    <row r="3" s="35" customFormat="1" ht="21" customHeight="1" spans="1:8">
      <c r="A3" s="41" t="s">
        <v>208</v>
      </c>
      <c r="B3" s="41" t="s">
        <v>209</v>
      </c>
      <c r="C3" s="41" t="s">
        <v>210</v>
      </c>
      <c r="D3" s="41">
        <v>2108093</v>
      </c>
      <c r="E3" s="42">
        <v>64100</v>
      </c>
      <c r="F3" s="43">
        <v>400</v>
      </c>
      <c r="G3" s="44" t="s">
        <v>211</v>
      </c>
      <c r="H3" s="45" t="s">
        <v>212</v>
      </c>
    </row>
    <row r="4" s="35" customFormat="1" ht="19" customHeight="1" spans="1:9">
      <c r="A4" s="41" t="s">
        <v>213</v>
      </c>
      <c r="B4" s="41" t="s">
        <v>214</v>
      </c>
      <c r="C4" s="41" t="s">
        <v>206</v>
      </c>
      <c r="D4" s="41" t="s">
        <v>215</v>
      </c>
      <c r="E4" s="42">
        <v>0</v>
      </c>
      <c r="F4" s="46"/>
      <c r="G4" s="47" t="s">
        <v>216</v>
      </c>
      <c r="H4" s="44" t="s">
        <v>217</v>
      </c>
      <c r="I4" s="55" t="s">
        <v>218</v>
      </c>
    </row>
    <row r="5" s="35" customFormat="1" ht="21" customHeight="1" spans="1:7">
      <c r="A5" s="41" t="s">
        <v>219</v>
      </c>
      <c r="B5" s="41" t="s">
        <v>220</v>
      </c>
      <c r="C5" s="41" t="s">
        <v>221</v>
      </c>
      <c r="D5" s="41" t="s">
        <v>222</v>
      </c>
      <c r="E5" s="42">
        <v>21400</v>
      </c>
      <c r="F5" s="46">
        <v>1800</v>
      </c>
      <c r="G5" s="48"/>
    </row>
    <row r="6" s="35" customFormat="1" ht="24" customHeight="1" spans="1:7">
      <c r="A6" s="41" t="s">
        <v>223</v>
      </c>
      <c r="B6" s="41" t="s">
        <v>224</v>
      </c>
      <c r="C6" s="41" t="s">
        <v>221</v>
      </c>
      <c r="D6" s="41" t="s">
        <v>225</v>
      </c>
      <c r="E6" s="42">
        <v>11200</v>
      </c>
      <c r="F6" s="43"/>
      <c r="G6" s="47" t="s">
        <v>226</v>
      </c>
    </row>
    <row r="7" s="35" customFormat="1" ht="20" customHeight="1" spans="1:7">
      <c r="A7" s="41" t="s">
        <v>223</v>
      </c>
      <c r="B7" s="41" t="s">
        <v>224</v>
      </c>
      <c r="C7" s="41" t="s">
        <v>221</v>
      </c>
      <c r="D7" s="41" t="s">
        <v>227</v>
      </c>
      <c r="E7" s="42">
        <v>32300</v>
      </c>
      <c r="F7" s="46">
        <v>1500</v>
      </c>
      <c r="G7" s="48"/>
    </row>
    <row r="8" s="35" customFormat="1" ht="20" customHeight="1" spans="1:10">
      <c r="A8" s="41" t="s">
        <v>228</v>
      </c>
      <c r="B8" s="49" t="s">
        <v>229</v>
      </c>
      <c r="C8" s="41" t="s">
        <v>221</v>
      </c>
      <c r="D8" s="41" t="s">
        <v>230</v>
      </c>
      <c r="E8" s="42">
        <v>0</v>
      </c>
      <c r="F8" s="46">
        <v>300</v>
      </c>
      <c r="G8" s="50" t="s">
        <v>231</v>
      </c>
      <c r="H8" s="51" t="s">
        <v>232</v>
      </c>
      <c r="I8" s="50" t="s">
        <v>233</v>
      </c>
      <c r="J8" s="50" t="s">
        <v>234</v>
      </c>
    </row>
    <row r="9" s="35" customFormat="1" ht="21" customHeight="1" spans="1:8">
      <c r="A9" s="41" t="s">
        <v>235</v>
      </c>
      <c r="B9" s="41" t="s">
        <v>236</v>
      </c>
      <c r="C9" s="41" t="s">
        <v>237</v>
      </c>
      <c r="D9" s="41" t="s">
        <v>238</v>
      </c>
      <c r="E9" s="42">
        <v>1900</v>
      </c>
      <c r="F9" s="46">
        <v>1900</v>
      </c>
      <c r="G9" s="47" t="s">
        <v>239</v>
      </c>
      <c r="H9" s="44" t="s">
        <v>240</v>
      </c>
    </row>
    <row r="10" s="35" customFormat="1" ht="21" customHeight="1" spans="1:10">
      <c r="A10" s="41" t="s">
        <v>235</v>
      </c>
      <c r="B10" s="41" t="s">
        <v>236</v>
      </c>
      <c r="C10" s="41" t="s">
        <v>237</v>
      </c>
      <c r="D10" s="41" t="s">
        <v>241</v>
      </c>
      <c r="E10" s="42">
        <v>20000</v>
      </c>
      <c r="F10" s="43"/>
      <c r="G10" s="52"/>
      <c r="I10" s="56"/>
      <c r="J10" s="57"/>
    </row>
    <row r="11" s="35" customFormat="1" ht="21" customHeight="1" spans="1:7">
      <c r="A11" s="41" t="s">
        <v>242</v>
      </c>
      <c r="B11" s="41" t="s">
        <v>243</v>
      </c>
      <c r="C11" s="41" t="s">
        <v>244</v>
      </c>
      <c r="D11" s="41" t="s">
        <v>245</v>
      </c>
      <c r="E11" s="42">
        <v>18000</v>
      </c>
      <c r="F11" s="46">
        <v>1100</v>
      </c>
      <c r="G11" s="52"/>
    </row>
    <row r="12" s="35" customFormat="1" ht="21" customHeight="1" spans="1:8">
      <c r="A12" s="41" t="s">
        <v>246</v>
      </c>
      <c r="B12" s="41" t="s">
        <v>247</v>
      </c>
      <c r="C12" s="41" t="s">
        <v>244</v>
      </c>
      <c r="D12" s="41" t="s">
        <v>248</v>
      </c>
      <c r="E12" s="42">
        <v>9700</v>
      </c>
      <c r="F12" s="43">
        <v>600</v>
      </c>
      <c r="G12" s="47" t="s">
        <v>249</v>
      </c>
      <c r="H12" s="45" t="s">
        <v>250</v>
      </c>
    </row>
    <row r="13" s="35" customFormat="1" ht="20" customHeight="1" spans="1:12">
      <c r="A13" s="41" t="s">
        <v>251</v>
      </c>
      <c r="B13" s="49" t="s">
        <v>252</v>
      </c>
      <c r="C13" s="41" t="s">
        <v>253</v>
      </c>
      <c r="D13" s="41" t="s">
        <v>254</v>
      </c>
      <c r="E13" s="42">
        <v>90350</v>
      </c>
      <c r="F13" s="43"/>
      <c r="G13" s="47" t="s">
        <v>255</v>
      </c>
      <c r="H13" s="53" t="s">
        <v>256</v>
      </c>
      <c r="I13" s="45" t="s">
        <v>257</v>
      </c>
      <c r="J13" s="45" t="s">
        <v>212</v>
      </c>
      <c r="K13" s="45" t="s">
        <v>258</v>
      </c>
      <c r="L13" s="45" t="s">
        <v>259</v>
      </c>
    </row>
    <row r="14" s="35" customFormat="1" ht="21" customHeight="1" spans="1:7">
      <c r="A14" s="41" t="s">
        <v>260</v>
      </c>
      <c r="B14" s="41" t="s">
        <v>261</v>
      </c>
      <c r="C14" s="41" t="s">
        <v>262</v>
      </c>
      <c r="D14" s="41" t="s">
        <v>263</v>
      </c>
      <c r="E14" s="42">
        <v>0</v>
      </c>
      <c r="F14" s="43"/>
      <c r="G14" s="47" t="s">
        <v>264</v>
      </c>
    </row>
    <row r="15" s="35" customFormat="1" ht="21" customHeight="1" spans="1:6">
      <c r="A15" s="41" t="s">
        <v>265</v>
      </c>
      <c r="B15" s="41" t="s">
        <v>266</v>
      </c>
      <c r="C15" s="41" t="s">
        <v>267</v>
      </c>
      <c r="D15" s="41" t="s">
        <v>268</v>
      </c>
      <c r="E15" s="42">
        <v>30800</v>
      </c>
      <c r="F15" s="43"/>
    </row>
    <row r="16" s="35" customFormat="1" ht="21" customHeight="1" spans="1:6">
      <c r="A16" s="41" t="s">
        <v>269</v>
      </c>
      <c r="B16" s="41" t="s">
        <v>270</v>
      </c>
      <c r="C16" s="41" t="s">
        <v>271</v>
      </c>
      <c r="D16" s="41" t="s">
        <v>272</v>
      </c>
      <c r="E16" s="42">
        <v>28600</v>
      </c>
      <c r="F16" s="43"/>
    </row>
    <row r="17" s="35" customFormat="1" ht="21" customHeight="1" spans="1:6">
      <c r="A17" s="41"/>
      <c r="B17" s="41"/>
      <c r="C17" s="41"/>
      <c r="D17" s="41"/>
      <c r="E17" s="42"/>
      <c r="F17" s="43"/>
    </row>
    <row r="18" s="35" customFormat="1" customHeight="1" spans="1:6">
      <c r="A18" s="41" t="s">
        <v>273</v>
      </c>
      <c r="B18" s="41"/>
      <c r="C18" s="41"/>
      <c r="D18" s="41" t="s">
        <v>273</v>
      </c>
      <c r="E18" s="42"/>
      <c r="F18" s="43"/>
    </row>
    <row r="19" s="35" customFormat="1" customHeight="1" spans="1:6">
      <c r="A19" s="54" t="s">
        <v>274</v>
      </c>
      <c r="B19" s="54"/>
      <c r="C19" s="54"/>
      <c r="D19" s="54"/>
      <c r="E19" s="39">
        <f>SUM(E2:E18)</f>
        <v>348350</v>
      </c>
      <c r="F19" s="43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21" sqref="B21"/>
    </sheetView>
  </sheetViews>
  <sheetFormatPr defaultColWidth="9" defaultRowHeight="21" customHeight="1" outlineLevelCol="6"/>
  <cols>
    <col min="1" max="1" width="40.375" style="22" customWidth="1"/>
    <col min="2" max="2" width="24" style="22" customWidth="1"/>
    <col min="3" max="3" width="15.875" style="22" customWidth="1"/>
    <col min="4" max="4" width="19.625" style="22" customWidth="1"/>
    <col min="5" max="5" width="21.3916666666667" style="22" customWidth="1"/>
    <col min="6" max="16384" width="9" style="22"/>
  </cols>
  <sheetData>
    <row r="1" ht="58" customHeight="1" spans="1:5">
      <c r="A1" s="23" t="s">
        <v>275</v>
      </c>
      <c r="B1" s="33"/>
      <c r="C1" s="33"/>
      <c r="D1" s="33"/>
      <c r="E1" s="33"/>
    </row>
    <row r="2" ht="30" customHeight="1" spans="1:5">
      <c r="A2" s="34" t="s">
        <v>50</v>
      </c>
      <c r="B2" s="34" t="s">
        <v>276</v>
      </c>
      <c r="C2" s="34" t="s">
        <v>51</v>
      </c>
      <c r="D2" s="34" t="s">
        <v>277</v>
      </c>
      <c r="E2" s="34" t="s">
        <v>278</v>
      </c>
    </row>
    <row r="3" ht="22" customHeight="1" spans="1:5">
      <c r="A3" s="26" t="s">
        <v>25</v>
      </c>
      <c r="B3" s="27" t="s">
        <v>279</v>
      </c>
      <c r="C3" s="26" t="s">
        <v>280</v>
      </c>
      <c r="D3" s="28" t="s">
        <v>281</v>
      </c>
      <c r="E3" s="26" t="s">
        <v>282</v>
      </c>
    </row>
    <row r="4" ht="22" customHeight="1" spans="1:5">
      <c r="A4" s="26" t="s">
        <v>20</v>
      </c>
      <c r="B4" s="27" t="s">
        <v>279</v>
      </c>
      <c r="C4" s="26" t="s">
        <v>280</v>
      </c>
      <c r="D4" s="28" t="s">
        <v>281</v>
      </c>
      <c r="E4" s="26" t="s">
        <v>282</v>
      </c>
    </row>
    <row r="5" ht="22" customHeight="1" spans="1:5">
      <c r="A5" s="26" t="s">
        <v>23</v>
      </c>
      <c r="B5" s="27" t="s">
        <v>279</v>
      </c>
      <c r="C5" s="26" t="s">
        <v>280</v>
      </c>
      <c r="D5" s="28" t="s">
        <v>281</v>
      </c>
      <c r="E5" s="26" t="s">
        <v>282</v>
      </c>
    </row>
    <row r="6" ht="22" customHeight="1" spans="1:5">
      <c r="A6" s="26" t="s">
        <v>35</v>
      </c>
      <c r="B6" s="27" t="s">
        <v>283</v>
      </c>
      <c r="C6" s="26" t="s">
        <v>284</v>
      </c>
      <c r="D6" s="28" t="s">
        <v>281</v>
      </c>
      <c r="E6" s="26" t="s">
        <v>285</v>
      </c>
    </row>
    <row r="7" ht="22" customHeight="1" spans="1:5">
      <c r="A7" s="26" t="s">
        <v>32</v>
      </c>
      <c r="B7" s="27" t="s">
        <v>283</v>
      </c>
      <c r="C7" s="26" t="s">
        <v>284</v>
      </c>
      <c r="D7" s="28" t="s">
        <v>281</v>
      </c>
      <c r="E7" s="26" t="s">
        <v>285</v>
      </c>
    </row>
    <row r="8" ht="22" customHeight="1" spans="1:5">
      <c r="A8" s="26" t="s">
        <v>29</v>
      </c>
      <c r="B8" s="27" t="s">
        <v>286</v>
      </c>
      <c r="C8" s="26" t="s">
        <v>287</v>
      </c>
      <c r="D8" s="28" t="s">
        <v>281</v>
      </c>
      <c r="E8" s="26" t="s">
        <v>288</v>
      </c>
    </row>
    <row r="9" ht="22" customHeight="1" spans="1:5">
      <c r="A9" s="26" t="s">
        <v>37</v>
      </c>
      <c r="B9" s="27" t="s">
        <v>289</v>
      </c>
      <c r="C9" s="26" t="s">
        <v>290</v>
      </c>
      <c r="D9" s="28" t="s">
        <v>281</v>
      </c>
      <c r="E9" s="26" t="s">
        <v>291</v>
      </c>
    </row>
    <row r="10" ht="22" customHeight="1" spans="1:5">
      <c r="A10" s="26" t="s">
        <v>12</v>
      </c>
      <c r="B10" s="27" t="s">
        <v>292</v>
      </c>
      <c r="C10" s="26" t="s">
        <v>284</v>
      </c>
      <c r="D10" s="28" t="s">
        <v>281</v>
      </c>
      <c r="E10" s="26" t="s">
        <v>288</v>
      </c>
    </row>
    <row r="11" ht="22" customHeight="1" spans="1:5">
      <c r="A11" s="26" t="s">
        <v>17</v>
      </c>
      <c r="B11" s="27" t="s">
        <v>293</v>
      </c>
      <c r="C11" s="26" t="s">
        <v>294</v>
      </c>
      <c r="D11" s="28" t="s">
        <v>295</v>
      </c>
      <c r="E11" s="26" t="s">
        <v>296</v>
      </c>
    </row>
    <row r="12" ht="22" customHeight="1" spans="1:5">
      <c r="A12" s="26" t="s">
        <v>9</v>
      </c>
      <c r="B12" s="27" t="s">
        <v>293</v>
      </c>
      <c r="C12" s="26" t="s">
        <v>294</v>
      </c>
      <c r="D12" s="28" t="s">
        <v>295</v>
      </c>
      <c r="E12" s="26" t="s">
        <v>296</v>
      </c>
    </row>
    <row r="13" ht="22" customHeight="1" spans="1:5">
      <c r="A13" s="26" t="s">
        <v>47</v>
      </c>
      <c r="B13" s="27" t="s">
        <v>297</v>
      </c>
      <c r="C13" s="26" t="s">
        <v>298</v>
      </c>
      <c r="D13" s="28" t="s">
        <v>281</v>
      </c>
      <c r="E13" s="26" t="s">
        <v>299</v>
      </c>
    </row>
    <row r="14" ht="22" customHeight="1" spans="1:5">
      <c r="A14" s="26" t="s">
        <v>44</v>
      </c>
      <c r="B14" s="27" t="s">
        <v>300</v>
      </c>
      <c r="C14" s="26" t="s">
        <v>301</v>
      </c>
      <c r="D14" s="28" t="s">
        <v>281</v>
      </c>
      <c r="E14" s="26" t="s">
        <v>302</v>
      </c>
    </row>
    <row r="15" ht="22" customHeight="1" spans="1:5">
      <c r="A15" s="26" t="s">
        <v>41</v>
      </c>
      <c r="B15" s="27" t="s">
        <v>303</v>
      </c>
      <c r="C15" s="26" t="s">
        <v>304</v>
      </c>
      <c r="D15" s="28" t="s">
        <v>281</v>
      </c>
      <c r="E15" s="26" t="s">
        <v>305</v>
      </c>
    </row>
    <row r="16" customHeight="1" spans="7:7">
      <c r="G16" s="22" t="s">
        <v>306</v>
      </c>
    </row>
    <row r="17" customHeight="1" spans="3:5">
      <c r="C17" s="31" t="s">
        <v>307</v>
      </c>
      <c r="D17" s="32"/>
      <c r="E17" s="32"/>
    </row>
    <row r="18" customHeight="1" spans="3:5">
      <c r="C18" s="32"/>
      <c r="D18" s="32"/>
      <c r="E18" s="32"/>
    </row>
  </sheetData>
  <mergeCells count="2">
    <mergeCell ref="A1:E1"/>
    <mergeCell ref="C17:E18"/>
  </mergeCells>
  <conditionalFormatting sqref="A3:A15">
    <cfRule type="duplicateValues" dxfId="0" priority="1"/>
  </conditionalFormatting>
  <printOptions horizontalCentered="1" verticalCentered="1"/>
  <pageMargins left="0.865972222222222" right="0.196527777777778" top="0.629861111111111" bottom="1" header="0.354166666666667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3" sqref="E3"/>
    </sheetView>
  </sheetViews>
  <sheetFormatPr defaultColWidth="9" defaultRowHeight="21" customHeight="1"/>
  <cols>
    <col min="1" max="1" width="38" style="22" customWidth="1"/>
    <col min="2" max="2" width="16.875" style="22" customWidth="1"/>
    <col min="3" max="3" width="16.75" style="22" customWidth="1"/>
    <col min="4" max="4" width="14.875" style="22" customWidth="1"/>
    <col min="5" max="5" width="17.75" style="22" customWidth="1"/>
    <col min="6" max="6" width="18.125" style="22" customWidth="1"/>
    <col min="7" max="7" width="10.5" style="22" customWidth="1"/>
    <col min="8" max="8" width="9" style="22"/>
    <col min="9" max="9" width="51.875" style="22" customWidth="1"/>
    <col min="10" max="16381" width="9" style="22"/>
  </cols>
  <sheetData>
    <row r="1" s="22" customFormat="1" ht="58" customHeight="1" spans="1:7">
      <c r="A1" s="23" t="s">
        <v>275</v>
      </c>
      <c r="B1" s="23"/>
      <c r="C1" s="23"/>
      <c r="D1" s="23"/>
      <c r="E1" s="23"/>
      <c r="F1" s="23"/>
      <c r="G1" s="23"/>
    </row>
    <row r="2" s="22" customFormat="1" ht="30" customHeight="1" spans="1:7">
      <c r="A2" s="24" t="s">
        <v>50</v>
      </c>
      <c r="B2" s="24" t="s">
        <v>308</v>
      </c>
      <c r="C2" s="24"/>
      <c r="D2" s="24" t="s">
        <v>51</v>
      </c>
      <c r="E2" s="24" t="s">
        <v>277</v>
      </c>
      <c r="F2" s="24" t="s">
        <v>278</v>
      </c>
      <c r="G2" s="25" t="s">
        <v>309</v>
      </c>
    </row>
    <row r="3" s="22" customFormat="1" ht="22" customHeight="1" spans="1:7">
      <c r="A3" s="26" t="s">
        <v>25</v>
      </c>
      <c r="B3" s="27">
        <v>0.3</v>
      </c>
      <c r="C3" s="27">
        <v>0.31</v>
      </c>
      <c r="D3" s="26" t="s">
        <v>280</v>
      </c>
      <c r="E3" s="28" t="s">
        <v>281</v>
      </c>
      <c r="F3" s="26" t="s">
        <v>282</v>
      </c>
      <c r="G3" s="29">
        <v>53.5</v>
      </c>
    </row>
    <row r="4" s="22" customFormat="1" ht="22" customHeight="1" spans="1:7">
      <c r="A4" s="26" t="s">
        <v>20</v>
      </c>
      <c r="B4" s="27">
        <v>0.3</v>
      </c>
      <c r="C4" s="27">
        <v>0.31</v>
      </c>
      <c r="D4" s="26" t="s">
        <v>280</v>
      </c>
      <c r="E4" s="28" t="s">
        <v>281</v>
      </c>
      <c r="F4" s="26" t="s">
        <v>282</v>
      </c>
      <c r="G4" s="29">
        <v>53.5</v>
      </c>
    </row>
    <row r="5" s="22" customFormat="1" ht="22" customHeight="1" spans="1:7">
      <c r="A5" s="26" t="s">
        <v>23</v>
      </c>
      <c r="B5" s="27">
        <v>0.3</v>
      </c>
      <c r="C5" s="27">
        <v>0.31</v>
      </c>
      <c r="D5" s="26" t="s">
        <v>280</v>
      </c>
      <c r="E5" s="28" t="s">
        <v>281</v>
      </c>
      <c r="F5" s="26" t="s">
        <v>282</v>
      </c>
      <c r="G5" s="29">
        <v>53.5</v>
      </c>
    </row>
    <row r="6" s="22" customFormat="1" ht="22" customHeight="1" spans="1:7">
      <c r="A6" s="26" t="s">
        <v>35</v>
      </c>
      <c r="B6" s="27">
        <v>0.7</v>
      </c>
      <c r="C6" s="27">
        <v>0.73</v>
      </c>
      <c r="D6" s="26" t="s">
        <v>284</v>
      </c>
      <c r="E6" s="28" t="s">
        <v>281</v>
      </c>
      <c r="F6" s="26" t="s">
        <v>285</v>
      </c>
      <c r="G6" s="29">
        <v>57</v>
      </c>
    </row>
    <row r="7" s="22" customFormat="1" ht="22" customHeight="1" spans="1:9">
      <c r="A7" s="26" t="s">
        <v>32</v>
      </c>
      <c r="B7" s="27">
        <v>0.7</v>
      </c>
      <c r="C7" s="27">
        <v>0.73</v>
      </c>
      <c r="D7" s="26" t="s">
        <v>284</v>
      </c>
      <c r="E7" s="28" t="s">
        <v>281</v>
      </c>
      <c r="F7" s="26" t="s">
        <v>285</v>
      </c>
      <c r="G7" s="29">
        <v>57</v>
      </c>
      <c r="I7" s="22" t="s">
        <v>310</v>
      </c>
    </row>
    <row r="8" s="22" customFormat="1" ht="22" customHeight="1" spans="1:9">
      <c r="A8" s="26" t="s">
        <v>29</v>
      </c>
      <c r="B8" s="27">
        <v>0.2</v>
      </c>
      <c r="C8" s="27">
        <v>0.21</v>
      </c>
      <c r="D8" s="26" t="s">
        <v>287</v>
      </c>
      <c r="E8" s="28" t="s">
        <v>281</v>
      </c>
      <c r="F8" s="26" t="s">
        <v>288</v>
      </c>
      <c r="G8" s="29">
        <v>50</v>
      </c>
      <c r="I8" s="22" t="s">
        <v>311</v>
      </c>
    </row>
    <row r="9" s="22" customFormat="1" ht="22" customHeight="1" spans="1:7">
      <c r="A9" s="26" t="s">
        <v>37</v>
      </c>
      <c r="B9" s="27">
        <v>0.42</v>
      </c>
      <c r="C9" s="27">
        <v>0.44</v>
      </c>
      <c r="D9" s="26" t="s">
        <v>290</v>
      </c>
      <c r="E9" s="28" t="s">
        <v>281</v>
      </c>
      <c r="F9" s="26" t="s">
        <v>291</v>
      </c>
      <c r="G9" s="29">
        <v>66.5</v>
      </c>
    </row>
    <row r="10" s="22" customFormat="1" ht="22" customHeight="1" spans="1:7">
      <c r="A10" s="26" t="s">
        <v>12</v>
      </c>
      <c r="B10" s="27">
        <v>0.6</v>
      </c>
      <c r="C10" s="27">
        <v>0.62</v>
      </c>
      <c r="D10" s="26" t="s">
        <v>284</v>
      </c>
      <c r="E10" s="28" t="s">
        <v>281</v>
      </c>
      <c r="F10" s="26" t="s">
        <v>288</v>
      </c>
      <c r="G10" s="29">
        <v>50</v>
      </c>
    </row>
    <row r="11" s="22" customFormat="1" ht="22" customHeight="1" spans="1:7">
      <c r="A11" s="26" t="s">
        <v>17</v>
      </c>
      <c r="B11" s="27">
        <v>1.2</v>
      </c>
      <c r="C11" s="27">
        <v>1.28</v>
      </c>
      <c r="D11" s="26" t="s">
        <v>294</v>
      </c>
      <c r="E11" s="28" t="s">
        <v>295</v>
      </c>
      <c r="F11" s="26" t="s">
        <v>296</v>
      </c>
      <c r="G11" s="29">
        <v>72.5</v>
      </c>
    </row>
    <row r="12" s="22" customFormat="1" ht="22" customHeight="1" spans="1:7">
      <c r="A12" s="26" t="s">
        <v>9</v>
      </c>
      <c r="B12" s="27">
        <v>1.2</v>
      </c>
      <c r="C12" s="27">
        <v>1.28</v>
      </c>
      <c r="D12" s="26" t="s">
        <v>294</v>
      </c>
      <c r="E12" s="28" t="s">
        <v>295</v>
      </c>
      <c r="F12" s="26" t="s">
        <v>296</v>
      </c>
      <c r="G12" s="29">
        <v>72.5</v>
      </c>
    </row>
    <row r="13" s="22" customFormat="1" ht="22" customHeight="1" spans="1:7">
      <c r="A13" s="26" t="s">
        <v>47</v>
      </c>
      <c r="B13" s="27">
        <v>0.49</v>
      </c>
      <c r="C13" s="27">
        <v>0.53</v>
      </c>
      <c r="D13" s="26" t="s">
        <v>298</v>
      </c>
      <c r="E13" s="28" t="s">
        <v>281</v>
      </c>
      <c r="F13" s="26" t="s">
        <v>299</v>
      </c>
      <c r="G13" s="29">
        <v>45</v>
      </c>
    </row>
    <row r="14" s="22" customFormat="1" ht="22" customHeight="1" spans="1:7">
      <c r="A14" s="26" t="s">
        <v>44</v>
      </c>
      <c r="B14" s="27">
        <v>0.32</v>
      </c>
      <c r="C14" s="27">
        <v>0.34</v>
      </c>
      <c r="D14" s="26" t="s">
        <v>301</v>
      </c>
      <c r="E14" s="28" t="s">
        <v>281</v>
      </c>
      <c r="F14" s="26" t="s">
        <v>302</v>
      </c>
      <c r="G14" s="29">
        <v>50.5</v>
      </c>
    </row>
    <row r="15" s="22" customFormat="1" ht="22" customHeight="1" spans="1:7">
      <c r="A15" s="26" t="s">
        <v>41</v>
      </c>
      <c r="B15" s="27">
        <v>0.17</v>
      </c>
      <c r="C15" s="30">
        <v>0.2</v>
      </c>
      <c r="D15" s="26" t="s">
        <v>304</v>
      </c>
      <c r="E15" s="28" t="s">
        <v>281</v>
      </c>
      <c r="F15" s="26" t="s">
        <v>305</v>
      </c>
      <c r="G15" s="29">
        <v>45</v>
      </c>
    </row>
    <row r="16" s="22" customFormat="1" customHeight="1" spans="8:8">
      <c r="H16" s="22" t="s">
        <v>306</v>
      </c>
    </row>
    <row r="17" s="22" customFormat="1" customHeight="1" spans="4:7">
      <c r="D17" s="31" t="s">
        <v>307</v>
      </c>
      <c r="E17" s="32"/>
      <c r="F17" s="32"/>
      <c r="G17" s="32"/>
    </row>
    <row r="18" s="22" customFormat="1" customHeight="1" spans="4:7">
      <c r="D18" s="32"/>
      <c r="E18" s="32"/>
      <c r="F18" s="32"/>
      <c r="G18" s="32"/>
    </row>
  </sheetData>
  <mergeCells count="2">
    <mergeCell ref="A1:G1"/>
    <mergeCell ref="D17:F18"/>
  </mergeCells>
  <conditionalFormatting sqref="A3:A15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selection activeCell="C14" sqref="C14"/>
    </sheetView>
  </sheetViews>
  <sheetFormatPr defaultColWidth="9" defaultRowHeight="13.5"/>
  <cols>
    <col min="1" max="1" width="21.125" style="2" customWidth="1"/>
    <col min="2" max="2" width="38.75" style="2" customWidth="1"/>
    <col min="3" max="3" width="12" style="2" customWidth="1"/>
    <col min="4" max="4" width="9.875" style="2" customWidth="1"/>
    <col min="5" max="5" width="9" style="2" customWidth="1"/>
    <col min="6" max="6" width="8.5" style="2" customWidth="1"/>
    <col min="7" max="7" width="14.5" style="2" customWidth="1"/>
    <col min="8" max="8" width="13.875" style="2" customWidth="1"/>
    <col min="9" max="9" width="19.625" style="3" customWidth="1"/>
    <col min="10" max="10" width="12.875" style="2" customWidth="1"/>
    <col min="11" max="11" width="12.375" style="2" customWidth="1"/>
    <col min="12" max="16379" width="9" style="2"/>
    <col min="16380" max="16384" width="9" style="3"/>
  </cols>
  <sheetData>
    <row r="1" s="1" customFormat="1" ht="3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="2" customFormat="1" ht="30" customHeight="1" spans="1:16384">
      <c r="A2" s="6" t="s">
        <v>204</v>
      </c>
      <c r="B2" s="7" t="s">
        <v>312</v>
      </c>
      <c r="C2" s="6" t="s">
        <v>10</v>
      </c>
      <c r="D2" s="6">
        <v>1000</v>
      </c>
      <c r="E2" s="6" t="s">
        <v>313</v>
      </c>
      <c r="F2" s="6">
        <v>1.2</v>
      </c>
      <c r="G2" s="8">
        <v>20000</v>
      </c>
      <c r="H2" s="9"/>
      <c r="XEZ2" s="3"/>
      <c r="XFA2" s="3"/>
      <c r="XFB2" s="3"/>
      <c r="XFC2" s="3"/>
      <c r="XFD2" s="3"/>
    </row>
    <row r="3" s="2" customFormat="1" ht="29" customHeight="1" spans="1:16384">
      <c r="A3" s="6"/>
      <c r="B3" s="6"/>
      <c r="C3" s="6"/>
      <c r="D3" s="6"/>
      <c r="E3" s="6"/>
      <c r="F3" s="6"/>
      <c r="G3" s="6"/>
      <c r="H3" s="6"/>
      <c r="XEZ3" s="3"/>
      <c r="XFA3" s="3"/>
      <c r="XFB3" s="3"/>
      <c r="XFC3" s="3"/>
      <c r="XFD3" s="3"/>
    </row>
    <row r="4" s="2" customFormat="1" ht="31" customHeight="1" spans="1:16384">
      <c r="A4" s="6" t="s">
        <v>208</v>
      </c>
      <c r="B4" s="10" t="s">
        <v>314</v>
      </c>
      <c r="C4" s="6" t="s">
        <v>13</v>
      </c>
      <c r="D4" s="6">
        <v>1300</v>
      </c>
      <c r="E4" s="6">
        <v>2110042</v>
      </c>
      <c r="F4" s="6">
        <v>0.6</v>
      </c>
      <c r="G4" s="8">
        <v>26150</v>
      </c>
      <c r="H4" s="9">
        <v>150</v>
      </c>
      <c r="I4" s="3" t="s">
        <v>315</v>
      </c>
      <c r="J4" s="3" t="s">
        <v>316</v>
      </c>
      <c r="K4" s="18" t="s">
        <v>317</v>
      </c>
      <c r="XEZ4" s="3"/>
      <c r="XFA4" s="3"/>
      <c r="XFB4" s="3"/>
      <c r="XFC4" s="3"/>
      <c r="XFD4" s="3"/>
    </row>
    <row r="5" s="2" customFormat="1" ht="24" customHeight="1" spans="1:16384">
      <c r="A5" s="6"/>
      <c r="B5" s="6"/>
      <c r="C5" s="6"/>
      <c r="D5" s="6"/>
      <c r="E5" s="6"/>
      <c r="F5" s="6"/>
      <c r="G5" s="6"/>
      <c r="H5" s="6"/>
      <c r="XEZ5" s="3"/>
      <c r="XFA5" s="3"/>
      <c r="XFB5" s="3"/>
      <c r="XFC5" s="3"/>
      <c r="XFD5" s="3"/>
    </row>
    <row r="6" s="2" customFormat="1" ht="36" customHeight="1" spans="1:16384">
      <c r="A6" s="6" t="s">
        <v>213</v>
      </c>
      <c r="B6" s="10" t="s">
        <v>318</v>
      </c>
      <c r="C6" s="6" t="s">
        <v>10</v>
      </c>
      <c r="D6" s="6">
        <v>1000</v>
      </c>
      <c r="E6" s="6">
        <v>2111038</v>
      </c>
      <c r="F6" s="6">
        <v>1.2</v>
      </c>
      <c r="G6" s="11">
        <v>24900</v>
      </c>
      <c r="H6" s="9">
        <v>900</v>
      </c>
      <c r="I6" s="3" t="s">
        <v>319</v>
      </c>
      <c r="J6" s="18" t="s">
        <v>320</v>
      </c>
      <c r="XEZ6" s="3"/>
      <c r="XFA6" s="3"/>
      <c r="XFB6" s="3"/>
      <c r="XFC6" s="3"/>
      <c r="XFD6" s="3"/>
    </row>
    <row r="7" s="2" customFormat="1" ht="29" customHeight="1" spans="1:16384">
      <c r="A7" s="6"/>
      <c r="B7" s="6"/>
      <c r="C7" s="6"/>
      <c r="D7" s="6"/>
      <c r="E7" s="6"/>
      <c r="F7" s="6"/>
      <c r="G7" s="6"/>
      <c r="H7" s="6"/>
      <c r="XEZ7" s="3"/>
      <c r="XFA7" s="3"/>
      <c r="XFB7" s="3"/>
      <c r="XFC7" s="3"/>
      <c r="XFD7" s="3"/>
    </row>
    <row r="8" s="2" customFormat="1" ht="33" customHeight="1" spans="1:16384">
      <c r="A8" s="6" t="s">
        <v>219</v>
      </c>
      <c r="B8" s="12" t="s">
        <v>321</v>
      </c>
      <c r="C8" s="6" t="s">
        <v>21</v>
      </c>
      <c r="D8" s="6">
        <v>2800</v>
      </c>
      <c r="E8" s="6" t="s">
        <v>322</v>
      </c>
      <c r="F8" s="6">
        <v>0.3</v>
      </c>
      <c r="G8" s="8">
        <v>21400</v>
      </c>
      <c r="H8" s="9">
        <v>1800</v>
      </c>
      <c r="XEZ8" s="3"/>
      <c r="XFA8" s="3"/>
      <c r="XFB8" s="3"/>
      <c r="XFC8" s="3"/>
      <c r="XFD8" s="3"/>
    </row>
    <row r="9" s="2" customFormat="1" ht="33" customHeight="1" spans="1:16384">
      <c r="A9" s="6"/>
      <c r="B9" s="6"/>
      <c r="C9" s="6"/>
      <c r="D9" s="6"/>
      <c r="E9" s="6"/>
      <c r="F9" s="6"/>
      <c r="G9" s="6"/>
      <c r="H9" s="6"/>
      <c r="XEZ9" s="3"/>
      <c r="XFA9" s="3"/>
      <c r="XFB9" s="3"/>
      <c r="XFC9" s="3"/>
      <c r="XFD9" s="3"/>
    </row>
    <row r="10" s="2" customFormat="1" ht="28" customHeight="1" spans="1:16384">
      <c r="A10" s="6" t="s">
        <v>223</v>
      </c>
      <c r="B10" s="7" t="s">
        <v>323</v>
      </c>
      <c r="C10" s="6" t="s">
        <v>21</v>
      </c>
      <c r="D10" s="6">
        <v>2800</v>
      </c>
      <c r="E10" s="6" t="s">
        <v>324</v>
      </c>
      <c r="F10" s="6">
        <v>0.3</v>
      </c>
      <c r="G10" s="8">
        <v>32300</v>
      </c>
      <c r="H10" s="9">
        <v>1500</v>
      </c>
      <c r="XEZ10" s="3"/>
      <c r="XFA10" s="3"/>
      <c r="XFB10" s="3"/>
      <c r="XFC10" s="3"/>
      <c r="XFD10" s="3"/>
    </row>
    <row r="11" s="2" customFormat="1" ht="33" customHeight="1" spans="1:16384">
      <c r="A11" s="6" t="s">
        <v>223</v>
      </c>
      <c r="B11" s="7" t="s">
        <v>323</v>
      </c>
      <c r="C11" s="6" t="s">
        <v>21</v>
      </c>
      <c r="D11" s="6">
        <v>2800</v>
      </c>
      <c r="E11" s="6" t="s">
        <v>325</v>
      </c>
      <c r="F11" s="6">
        <v>0.3</v>
      </c>
      <c r="G11" s="8">
        <v>11200</v>
      </c>
      <c r="H11" s="9"/>
      <c r="XEZ11" s="3"/>
      <c r="XFA11" s="3"/>
      <c r="XFB11" s="3"/>
      <c r="XFC11" s="3"/>
      <c r="XFD11" s="3"/>
    </row>
    <row r="12" s="2" customFormat="1" ht="33" customHeight="1" spans="1:16384">
      <c r="A12" s="6"/>
      <c r="B12" s="6"/>
      <c r="C12" s="6"/>
      <c r="D12" s="6"/>
      <c r="E12" s="6"/>
      <c r="F12" s="6"/>
      <c r="G12" s="6"/>
      <c r="H12" s="6"/>
      <c r="XEZ12" s="3"/>
      <c r="XFA12" s="3"/>
      <c r="XFB12" s="3"/>
      <c r="XFC12" s="3"/>
      <c r="XFD12" s="3"/>
    </row>
    <row r="13" s="2" customFormat="1" ht="28" customHeight="1" spans="1:16384">
      <c r="A13" s="6" t="s">
        <v>228</v>
      </c>
      <c r="B13" s="10" t="s">
        <v>326</v>
      </c>
      <c r="C13" s="6" t="s">
        <v>21</v>
      </c>
      <c r="D13" s="6">
        <v>2800</v>
      </c>
      <c r="E13" s="6">
        <v>2111039</v>
      </c>
      <c r="F13" s="6">
        <v>0.3</v>
      </c>
      <c r="G13" s="8">
        <v>41600</v>
      </c>
      <c r="H13" s="9">
        <v>2400</v>
      </c>
      <c r="I13" s="19" t="s">
        <v>327</v>
      </c>
      <c r="J13" s="18" t="s">
        <v>328</v>
      </c>
      <c r="XEZ13" s="3"/>
      <c r="XFA13" s="3"/>
      <c r="XFB13" s="3"/>
      <c r="XFC13" s="3"/>
      <c r="XFD13" s="3"/>
    </row>
    <row r="14" s="2" customFormat="1" ht="28" customHeight="1" spans="1:16384">
      <c r="A14" s="6"/>
      <c r="B14" s="6"/>
      <c r="C14" s="6"/>
      <c r="D14" s="6"/>
      <c r="E14" s="6"/>
      <c r="F14" s="6"/>
      <c r="G14" s="6"/>
      <c r="H14" s="6"/>
      <c r="XEZ14" s="3"/>
      <c r="XFA14" s="3"/>
      <c r="XFB14" s="3"/>
      <c r="XFC14" s="3"/>
      <c r="XFD14" s="3"/>
    </row>
    <row r="15" s="2" customFormat="1" ht="34" customHeight="1" spans="1:16384">
      <c r="A15" s="6" t="s">
        <v>235</v>
      </c>
      <c r="B15" s="10" t="s">
        <v>329</v>
      </c>
      <c r="C15" s="6" t="s">
        <v>30</v>
      </c>
      <c r="D15" s="6">
        <v>4000</v>
      </c>
      <c r="E15" s="6" t="s">
        <v>330</v>
      </c>
      <c r="F15" s="6">
        <v>0.2</v>
      </c>
      <c r="G15" s="8">
        <v>16000</v>
      </c>
      <c r="H15" s="9"/>
      <c r="XEZ15" s="3"/>
      <c r="XFA15" s="3"/>
      <c r="XFB15" s="3"/>
      <c r="XFC15" s="3"/>
      <c r="XFD15" s="3"/>
    </row>
    <row r="16" s="2" customFormat="1" ht="39" customHeight="1" spans="1:16384">
      <c r="A16" s="6" t="s">
        <v>235</v>
      </c>
      <c r="B16" s="10" t="s">
        <v>329</v>
      </c>
      <c r="C16" s="6" t="s">
        <v>30</v>
      </c>
      <c r="D16" s="6">
        <v>4000</v>
      </c>
      <c r="E16" s="6">
        <v>2111040</v>
      </c>
      <c r="F16" s="6">
        <v>0.2</v>
      </c>
      <c r="G16" s="8">
        <v>20100</v>
      </c>
      <c r="H16" s="9">
        <v>100</v>
      </c>
      <c r="I16" s="3" t="s">
        <v>331</v>
      </c>
      <c r="XEZ16" s="3"/>
      <c r="XFA16" s="3"/>
      <c r="XFB16" s="3"/>
      <c r="XFC16" s="3"/>
      <c r="XFD16" s="3"/>
    </row>
    <row r="17" s="2" customFormat="1" ht="39" customHeight="1" spans="1:16384">
      <c r="A17" s="6"/>
      <c r="B17" s="6"/>
      <c r="C17" s="6"/>
      <c r="D17" s="6"/>
      <c r="E17" s="6"/>
      <c r="F17" s="6"/>
      <c r="G17" s="6"/>
      <c r="H17" s="6"/>
      <c r="XEZ17" s="3"/>
      <c r="XFA17" s="3"/>
      <c r="XFB17" s="3"/>
      <c r="XFC17" s="3"/>
      <c r="XFD17" s="3"/>
    </row>
    <row r="18" s="2" customFormat="1" ht="34" customHeight="1" spans="1:16384">
      <c r="A18" s="6" t="s">
        <v>242</v>
      </c>
      <c r="B18" s="7" t="s">
        <v>332</v>
      </c>
      <c r="C18" s="6" t="s">
        <v>33</v>
      </c>
      <c r="D18" s="6">
        <v>1300</v>
      </c>
      <c r="E18" s="6" t="s">
        <v>333</v>
      </c>
      <c r="F18" s="6">
        <v>0.7</v>
      </c>
      <c r="G18" s="8">
        <v>18000</v>
      </c>
      <c r="H18" s="9">
        <v>1100</v>
      </c>
      <c r="XEZ18" s="3"/>
      <c r="XFA18" s="3"/>
      <c r="XFB18" s="3"/>
      <c r="XFC18" s="3"/>
      <c r="XFD18" s="3"/>
    </row>
    <row r="19" s="2" customFormat="1" ht="34" customHeight="1" spans="1:16384">
      <c r="A19" s="6"/>
      <c r="B19" s="6"/>
      <c r="C19" s="6"/>
      <c r="D19" s="6"/>
      <c r="E19" s="6"/>
      <c r="F19" s="6"/>
      <c r="G19" s="6"/>
      <c r="H19" s="6"/>
      <c r="XEZ19" s="3"/>
      <c r="XFA19" s="3"/>
      <c r="XFB19" s="3"/>
      <c r="XFC19" s="3"/>
      <c r="XFD19" s="3"/>
    </row>
    <row r="20" s="2" customFormat="1" ht="34" customHeight="1" spans="1:16384">
      <c r="A20" s="6" t="s">
        <v>246</v>
      </c>
      <c r="B20" s="10" t="s">
        <v>334</v>
      </c>
      <c r="C20" s="6" t="s">
        <v>33</v>
      </c>
      <c r="D20" s="6">
        <v>1300</v>
      </c>
      <c r="E20" s="6">
        <v>2110041</v>
      </c>
      <c r="F20" s="6">
        <v>0.7</v>
      </c>
      <c r="G20" s="8">
        <v>18900</v>
      </c>
      <c r="H20" s="9">
        <v>700</v>
      </c>
      <c r="I20" s="3" t="s">
        <v>335</v>
      </c>
      <c r="XEZ20" s="3"/>
      <c r="XFA20" s="3"/>
      <c r="XFB20" s="3"/>
      <c r="XFC20" s="3"/>
      <c r="XFD20" s="3"/>
    </row>
    <row r="21" s="2" customFormat="1" ht="34" customHeight="1" spans="1:16384">
      <c r="A21" s="6"/>
      <c r="B21" s="6"/>
      <c r="C21" s="6"/>
      <c r="D21" s="6"/>
      <c r="E21" s="6"/>
      <c r="F21" s="6"/>
      <c r="G21" s="6"/>
      <c r="H21" s="6"/>
      <c r="XEZ21" s="3"/>
      <c r="XFA21" s="3"/>
      <c r="XFB21" s="3"/>
      <c r="XFC21" s="3"/>
      <c r="XFD21" s="3"/>
    </row>
    <row r="22" s="2" customFormat="1" ht="29" customHeight="1" spans="1:16384">
      <c r="A22" s="6" t="s">
        <v>251</v>
      </c>
      <c r="B22" s="13" t="s">
        <v>336</v>
      </c>
      <c r="C22" s="6" t="s">
        <v>38</v>
      </c>
      <c r="D22" s="6">
        <v>2600</v>
      </c>
      <c r="E22" s="6">
        <v>2110041</v>
      </c>
      <c r="F22" s="6">
        <v>0.42</v>
      </c>
      <c r="G22" s="14">
        <v>0</v>
      </c>
      <c r="H22" s="6"/>
      <c r="I22" s="20" t="s">
        <v>337</v>
      </c>
      <c r="J22" s="18"/>
      <c r="K22" s="21"/>
      <c r="L22" s="20"/>
      <c r="XEZ22" s="3"/>
      <c r="XFA22" s="3"/>
      <c r="XFB22" s="3"/>
      <c r="XFC22" s="3"/>
      <c r="XFD22" s="3"/>
    </row>
    <row r="23" s="2" customFormat="1" ht="29" customHeight="1" spans="1:16384">
      <c r="A23" s="6"/>
      <c r="B23" s="15"/>
      <c r="C23" s="6"/>
      <c r="D23" s="6"/>
      <c r="E23" s="6"/>
      <c r="F23" s="16" t="s">
        <v>338</v>
      </c>
      <c r="G23" s="14">
        <v>7800</v>
      </c>
      <c r="H23" s="16" t="s">
        <v>339</v>
      </c>
      <c r="I23" s="20"/>
      <c r="J23" s="18"/>
      <c r="K23" s="21"/>
      <c r="L23" s="20"/>
      <c r="XEZ23" s="3"/>
      <c r="XFA23" s="3"/>
      <c r="XFB23" s="3"/>
      <c r="XFC23" s="3"/>
      <c r="XFD23" s="3"/>
    </row>
    <row r="24" s="2" customFormat="1" ht="29" customHeight="1" spans="1:16384">
      <c r="A24" s="6"/>
      <c r="B24" s="15"/>
      <c r="C24" s="6"/>
      <c r="D24" s="6"/>
      <c r="E24" s="6"/>
      <c r="F24" s="6"/>
      <c r="G24" s="14"/>
      <c r="H24" s="6"/>
      <c r="I24" s="20"/>
      <c r="J24" s="18"/>
      <c r="K24" s="21"/>
      <c r="L24" s="20"/>
      <c r="XEZ24" s="3"/>
      <c r="XFA24" s="3"/>
      <c r="XFB24" s="3"/>
      <c r="XFC24" s="3"/>
      <c r="XFD24" s="3"/>
    </row>
    <row r="25" s="2" customFormat="1" ht="29" customHeight="1" spans="1:16384">
      <c r="A25" s="6"/>
      <c r="B25" s="15"/>
      <c r="C25" s="6"/>
      <c r="D25" s="6"/>
      <c r="E25" s="6"/>
      <c r="F25" s="6"/>
      <c r="G25" s="14"/>
      <c r="H25" s="6"/>
      <c r="I25" s="20"/>
      <c r="J25" s="18"/>
      <c r="K25" s="21"/>
      <c r="L25" s="20"/>
      <c r="XEZ25" s="3"/>
      <c r="XFA25" s="3"/>
      <c r="XFB25" s="3"/>
      <c r="XFC25" s="3"/>
      <c r="XFD25" s="3"/>
    </row>
    <row r="26" s="2" customFormat="1" ht="29" customHeight="1" spans="1:16384">
      <c r="A26" s="6"/>
      <c r="B26" s="15"/>
      <c r="C26" s="6"/>
      <c r="D26" s="6"/>
      <c r="E26" s="6"/>
      <c r="F26" s="6"/>
      <c r="G26" s="14"/>
      <c r="H26" s="6"/>
      <c r="I26" s="20"/>
      <c r="J26" s="18"/>
      <c r="K26" s="21"/>
      <c r="L26" s="20"/>
      <c r="XEZ26" s="3"/>
      <c r="XFA26" s="3"/>
      <c r="XFB26" s="3"/>
      <c r="XFC26" s="3"/>
      <c r="XFD26" s="3"/>
    </row>
    <row r="27" s="2" customFormat="1" ht="31" customHeight="1" spans="1:16384">
      <c r="A27" s="6"/>
      <c r="B27" s="6"/>
      <c r="C27" s="6"/>
      <c r="D27" s="6"/>
      <c r="E27" s="6"/>
      <c r="F27" s="6"/>
      <c r="G27" s="6"/>
      <c r="H27" s="6"/>
      <c r="XEZ27" s="3"/>
      <c r="XFA27" s="3"/>
      <c r="XFB27" s="3"/>
      <c r="XFC27" s="3"/>
      <c r="XFD27" s="3"/>
    </row>
    <row r="28" s="2" customFormat="1" ht="32" customHeight="1" spans="1:16384">
      <c r="A28" s="6" t="s">
        <v>260</v>
      </c>
      <c r="B28" s="17" t="s">
        <v>340</v>
      </c>
      <c r="C28" s="6" t="s">
        <v>42</v>
      </c>
      <c r="D28" s="6">
        <v>2000</v>
      </c>
      <c r="E28" s="6">
        <v>2110043</v>
      </c>
      <c r="F28" s="6"/>
      <c r="G28" s="14">
        <v>0</v>
      </c>
      <c r="H28" s="9"/>
      <c r="XEZ28" s="3"/>
      <c r="XFA28" s="3"/>
      <c r="XFB28" s="3"/>
      <c r="XFC28" s="3"/>
      <c r="XFD28" s="3"/>
    </row>
    <row r="29" s="2" customFormat="1" ht="32" customHeight="1" spans="1:16384">
      <c r="A29" s="6" t="s">
        <v>265</v>
      </c>
      <c r="B29" s="17" t="s">
        <v>341</v>
      </c>
      <c r="C29" s="6" t="s">
        <v>45</v>
      </c>
      <c r="D29" s="6">
        <v>2200</v>
      </c>
      <c r="E29" s="6" t="s">
        <v>342</v>
      </c>
      <c r="F29" s="6"/>
      <c r="G29" s="14">
        <v>28600</v>
      </c>
      <c r="H29" s="9"/>
      <c r="XEZ29" s="3"/>
      <c r="XFA29" s="3"/>
      <c r="XFB29" s="3"/>
      <c r="XFC29" s="3"/>
      <c r="XFD29" s="3"/>
    </row>
    <row r="30" s="2" customFormat="1" ht="32" customHeight="1" spans="1:16384">
      <c r="A30" s="6" t="s">
        <v>269</v>
      </c>
      <c r="B30" s="17" t="s">
        <v>343</v>
      </c>
      <c r="C30" s="6" t="s">
        <v>48</v>
      </c>
      <c r="D30" s="6">
        <v>1100</v>
      </c>
      <c r="E30" s="6" t="s">
        <v>344</v>
      </c>
      <c r="F30" s="6"/>
      <c r="G30" s="14">
        <v>28600</v>
      </c>
      <c r="H30" s="9"/>
      <c r="XEZ30" s="3"/>
      <c r="XFA30" s="3"/>
      <c r="XFB30" s="3"/>
      <c r="XFC30" s="3"/>
      <c r="XFD30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  2021年台账  </vt:lpstr>
      <vt:lpstr>恒昌库存明细表</vt:lpstr>
      <vt:lpstr>1-10月销售明细</vt:lpstr>
      <vt:lpstr>10-18  台账</vt:lpstr>
      <vt:lpstr>恒昌产品明细</vt:lpstr>
      <vt:lpstr>广西一方价格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我梦见你梦见我</cp:lastModifiedBy>
  <dcterms:created xsi:type="dcterms:W3CDTF">2021-11-04T06:49:00Z</dcterms:created>
  <dcterms:modified xsi:type="dcterms:W3CDTF">2022-01-12T02:42:28Z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28F7369041074C3F92BD1070707E0611</vt:lpwstr>
  </property>
  <property fmtid="{D5CDD505-2E9C-101B-9397-08002B2CF9AE}" pid="3" name="KSOProductBuildVer">
    <vt:lpwstr>2052-11.1.0.11194</vt:lpwstr>
  </property>
</Properties>
</file>