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胶水油墨" sheetId="2" r:id="rId1"/>
    <sheet name="纸箱" sheetId="3" r:id="rId2"/>
    <sheet name="德昉材料处理表" sheetId="4" r:id="rId3"/>
    <sheet name="其它材料处理表" sheetId="5" r:id="rId4"/>
    <sheet name="报废清单" sheetId="6" r:id="rId5"/>
  </sheets>
  <definedNames>
    <definedName name="_xlnm._FilterDatabase" localSheetId="2" hidden="1">德昉材料处理表!$A$2:$I$21</definedName>
    <definedName name="_xlnm._FilterDatabase" localSheetId="3" hidden="1">其它材料处理表!$A$2:$I$48</definedName>
    <definedName name="_xlnm._FilterDatabase" localSheetId="4" hidden="1">报废清单!$A$2:$L$37</definedName>
    <definedName name="_xlnm.Print_Area" localSheetId="4">报废清单!$A$1:$I$37</definedName>
    <definedName name="_xlnm.Print_Area" localSheetId="3">其它材料处理表!$A$1:$I$48</definedName>
    <definedName name="_xlnm.Print_Area" localSheetId="1">纸箱!$A$1:$F$9</definedName>
    <definedName name="_xlnm.Print_Titles" localSheetId="3">其它材料处理表!$2:$2</definedName>
    <definedName name="_xlnm.Print_Titles" localSheetId="4">报废清单!$2:$2</definedName>
  </definedNames>
  <calcPr calcId="144525"/>
</workbook>
</file>

<file path=xl/sharedStrings.xml><?xml version="1.0" encoding="utf-8"?>
<sst xmlns="http://schemas.openxmlformats.org/spreadsheetml/2006/main" count="541" uniqueCount="218">
  <si>
    <t>仓库胶水油墨呆滞品（截止2022.6.10）</t>
  </si>
  <si>
    <t>厂家</t>
  </si>
  <si>
    <t>品名</t>
  </si>
  <si>
    <t>型号</t>
  </si>
  <si>
    <t>重量（kg）</t>
  </si>
  <si>
    <t>桶数</t>
  </si>
  <si>
    <t>生产日期</t>
  </si>
  <si>
    <t xml:space="preserve">采购部说明 </t>
  </si>
  <si>
    <t>备注</t>
  </si>
  <si>
    <t>惠州赛亚</t>
  </si>
  <si>
    <t>胶水</t>
  </si>
  <si>
    <t>2020.4.13</t>
  </si>
  <si>
    <t>20-7-28下单，用于前进庆大霉素颗粒膜</t>
  </si>
  <si>
    <t>镀铝结构内层</t>
  </si>
  <si>
    <t>正在试用中</t>
  </si>
  <si>
    <t>2020.7.27</t>
  </si>
  <si>
    <t>欧美</t>
  </si>
  <si>
    <t>2272B</t>
  </si>
  <si>
    <t>2019.4.4</t>
  </si>
  <si>
    <t>18年一直用该型号胶水，后续接通知该型号不适用于我司。</t>
  </si>
  <si>
    <t>铝箔内层胶</t>
  </si>
  <si>
    <t>2272A</t>
  </si>
  <si>
    <t>康达</t>
  </si>
  <si>
    <t>8257主剂</t>
  </si>
  <si>
    <t>2020.10.29</t>
  </si>
  <si>
    <t>2020/10/15前期小试合格，通知采购10桶中试</t>
  </si>
  <si>
    <t>无溶剂胶，已通过试样</t>
  </si>
  <si>
    <t>8257固化剂</t>
  </si>
  <si>
    <t>仓库库存纸箱预警表（截止2022年6月10日）</t>
  </si>
  <si>
    <t>尺寸</t>
  </si>
  <si>
    <t>单位</t>
  </si>
  <si>
    <t>数量</t>
  </si>
  <si>
    <t>处理意见</t>
  </si>
  <si>
    <r>
      <rPr>
        <b/>
        <sz val="10"/>
        <color rgb="FF000000"/>
        <rFont val="宋体"/>
        <charset val="204"/>
      </rPr>
      <t>纸箱</t>
    </r>
    <r>
      <rPr>
        <b/>
        <sz val="10"/>
        <color rgb="FF000000"/>
        <rFont val="Arial"/>
        <charset val="204"/>
      </rPr>
      <t xml:space="preserve">45#                                                                                             </t>
    </r>
  </si>
  <si>
    <t>1020*305*26mm</t>
  </si>
  <si>
    <r>
      <rPr>
        <b/>
        <sz val="10"/>
        <color rgb="FF000000"/>
        <rFont val="宋体"/>
        <charset val="204"/>
      </rPr>
      <t>个</t>
    </r>
    <r>
      <rPr>
        <b/>
        <sz val="10"/>
        <color rgb="FF000000"/>
        <rFont val="Arial"/>
        <charset val="204"/>
      </rPr>
      <t xml:space="preserve">  </t>
    </r>
  </si>
  <si>
    <t>已超过1年未动</t>
  </si>
  <si>
    <t>报废处理</t>
  </si>
  <si>
    <r>
      <rPr>
        <b/>
        <sz val="10"/>
        <color rgb="FF000000"/>
        <rFont val="宋体"/>
        <charset val="204"/>
      </rPr>
      <t>纸箱</t>
    </r>
    <r>
      <rPr>
        <b/>
        <sz val="10"/>
        <color rgb="FF000000"/>
        <rFont val="Arial"/>
        <charset val="204"/>
      </rPr>
      <t xml:space="preserve">46#                                                                                             </t>
    </r>
  </si>
  <si>
    <t>1015*260*260mm</t>
  </si>
  <si>
    <r>
      <rPr>
        <b/>
        <sz val="10"/>
        <color rgb="FF000000"/>
        <rFont val="宋体"/>
        <charset val="204"/>
      </rPr>
      <t>纸箱</t>
    </r>
    <r>
      <rPr>
        <b/>
        <sz val="10"/>
        <color rgb="FF000000"/>
        <rFont val="Arial"/>
        <charset val="204"/>
      </rPr>
      <t xml:space="preserve">40#  </t>
    </r>
    <r>
      <rPr>
        <b/>
        <sz val="10"/>
        <color rgb="FF000000"/>
        <rFont val="宋体"/>
        <charset val="204"/>
      </rPr>
      <t>食包</t>
    </r>
    <r>
      <rPr>
        <b/>
        <sz val="10"/>
        <color rgb="FF000000"/>
        <rFont val="Arial"/>
        <charset val="204"/>
      </rPr>
      <t xml:space="preserve">                                                                                           </t>
    </r>
  </si>
  <si>
    <t>320*220*460mm</t>
  </si>
  <si>
    <r>
      <rPr>
        <b/>
        <sz val="10"/>
        <color rgb="FF000000"/>
        <rFont val="宋体"/>
        <charset val="204"/>
      </rPr>
      <t>五层支撑板（三个粘合）</t>
    </r>
    <r>
      <rPr>
        <b/>
        <sz val="10"/>
        <color rgb="FF000000"/>
        <rFont val="Arial"/>
        <charset val="204"/>
      </rPr>
      <t xml:space="preserve">                                                                              </t>
    </r>
  </si>
  <si>
    <t>240*240</t>
  </si>
  <si>
    <r>
      <rPr>
        <b/>
        <sz val="10"/>
        <color rgb="FF000000"/>
        <rFont val="宋体"/>
        <charset val="204"/>
      </rPr>
      <t>三层支撑纸板（一个粘合</t>
    </r>
    <r>
      <rPr>
        <b/>
        <sz val="10"/>
        <color rgb="FF000000"/>
        <rFont val="Arial"/>
        <charset val="204"/>
      </rPr>
      <t xml:space="preserve">)                                                                             </t>
    </r>
  </si>
  <si>
    <t>260*260</t>
  </si>
  <si>
    <t xml:space="preserve">                      合计</t>
  </si>
  <si>
    <t>批准：</t>
  </si>
  <si>
    <t>质量管理部：</t>
  </si>
  <si>
    <t>技术研发部：</t>
  </si>
  <si>
    <t xml:space="preserve">   生产管理部：</t>
  </si>
  <si>
    <t>仓库库存原材料处理表（截止2022年6月10日）</t>
  </si>
  <si>
    <t>序号</t>
  </si>
  <si>
    <t>材料名称</t>
  </si>
  <si>
    <t>规格型号</t>
  </si>
  <si>
    <t>供应商</t>
  </si>
  <si>
    <t>数量名细</t>
  </si>
  <si>
    <t>合计数（kg）</t>
  </si>
  <si>
    <t>件数</t>
  </si>
  <si>
    <t>入库日期</t>
  </si>
  <si>
    <r>
      <rPr>
        <b/>
        <sz val="9"/>
        <rFont val="宋体"/>
        <charset val="134"/>
      </rPr>
      <t>低温自动包</t>
    </r>
    <r>
      <rPr>
        <b/>
        <sz val="9"/>
        <rFont val="MS Sans Serif"/>
        <charset val="134"/>
      </rPr>
      <t>PE(TJ-PE-DY)</t>
    </r>
  </si>
  <si>
    <t>740*35</t>
  </si>
  <si>
    <t>惠州德昉</t>
  </si>
  <si>
    <t>53+32+126.7</t>
  </si>
  <si>
    <t>因呆滞时间较长，膜已严重粘连，不能使用，由采购联系，报废处理</t>
  </si>
  <si>
    <t>775*40</t>
  </si>
  <si>
    <t>159+160+166+167+162+161</t>
  </si>
  <si>
    <t>替代其它产品及时消耗（宽度不应影响复合即可）</t>
  </si>
  <si>
    <t>825*40</t>
  </si>
  <si>
    <t>38+169+149.7+169.9+169+169.8+162.5+168.8+168.5+162.6+169.7</t>
  </si>
  <si>
    <t>875*43</t>
  </si>
  <si>
    <t>785*45</t>
  </si>
  <si>
    <t>63+79.3</t>
  </si>
  <si>
    <t>765*50</t>
  </si>
  <si>
    <t>159+130.6</t>
  </si>
  <si>
    <t>785*50</t>
  </si>
  <si>
    <t>193.5+193.7</t>
  </si>
  <si>
    <t>184.7+185.7+186+186.4+184.9+184.7+184.2+184</t>
  </si>
  <si>
    <t>805*50</t>
  </si>
  <si>
    <t>845*50</t>
  </si>
  <si>
    <t>755*52</t>
  </si>
  <si>
    <t>143+157.5+159+159.3+158.5</t>
  </si>
  <si>
    <t>替代其它产品及时消耗（50厚度也可用，宽度不应影响复合即可）</t>
  </si>
  <si>
    <r>
      <rPr>
        <b/>
        <sz val="9"/>
        <rFont val="宋体"/>
        <charset val="134"/>
      </rPr>
      <t>超低温自动包</t>
    </r>
    <r>
      <rPr>
        <b/>
        <sz val="9"/>
        <rFont val="MS Sans Serif"/>
        <charset val="134"/>
      </rPr>
      <t>PE(TJ-PE-DY)88</t>
    </r>
  </si>
  <si>
    <t>805*53</t>
  </si>
  <si>
    <t>已超过两年，由采购联系，报废处理</t>
  </si>
  <si>
    <r>
      <rPr>
        <b/>
        <sz val="9"/>
        <rFont val="宋体"/>
        <charset val="134"/>
      </rPr>
      <t>超低温自动包</t>
    </r>
    <r>
      <rPr>
        <b/>
        <sz val="9"/>
        <rFont val="MS Sans Serif"/>
        <charset val="134"/>
      </rPr>
      <t>PE(TJ-PE-DY)89</t>
    </r>
  </si>
  <si>
    <t>825*53</t>
  </si>
  <si>
    <t>80+167</t>
  </si>
  <si>
    <t>895*55</t>
  </si>
  <si>
    <t>875*60</t>
  </si>
  <si>
    <t>39+118+117+102+72</t>
  </si>
  <si>
    <t>132+101</t>
  </si>
  <si>
    <r>
      <rPr>
        <b/>
        <sz val="9"/>
        <rFont val="宋体"/>
        <charset val="134"/>
      </rPr>
      <t>眼贴袋</t>
    </r>
    <r>
      <rPr>
        <b/>
        <sz val="9"/>
        <rFont val="MS Sans Serif"/>
        <charset val="134"/>
      </rPr>
      <t>PE</t>
    </r>
    <r>
      <rPr>
        <b/>
        <sz val="9"/>
        <rFont val="宋体"/>
        <charset val="134"/>
      </rPr>
      <t>（</t>
    </r>
    <r>
      <rPr>
        <b/>
        <sz val="9"/>
        <rFont val="MS Sans Serif"/>
        <charset val="134"/>
      </rPr>
      <t>TD-PE-TM</t>
    </r>
    <r>
      <rPr>
        <b/>
        <sz val="9"/>
        <rFont val="宋体"/>
        <charset val="134"/>
      </rPr>
      <t>）</t>
    </r>
  </si>
  <si>
    <t>545*83</t>
  </si>
  <si>
    <t>数量低于20kg不便上机，由采购联系，报废处理</t>
  </si>
  <si>
    <t>775*45</t>
  </si>
  <si>
    <t>合计</t>
  </si>
  <si>
    <t>仓库库存原材料预警处理表（截止2022年6月10日）</t>
  </si>
  <si>
    <t>江门华龙</t>
  </si>
  <si>
    <t>55+105.8+104.9</t>
  </si>
  <si>
    <r>
      <rPr>
        <b/>
        <sz val="9"/>
        <rFont val="宋体"/>
        <charset val="134"/>
      </rPr>
      <t>抗油脂低温自动包</t>
    </r>
    <r>
      <rPr>
        <b/>
        <sz val="9"/>
        <rFont val="MS Sans Serif"/>
        <charset val="134"/>
      </rPr>
      <t>PE</t>
    </r>
    <r>
      <rPr>
        <b/>
        <sz val="9"/>
        <rFont val="宋体"/>
        <charset val="134"/>
      </rPr>
      <t>（</t>
    </r>
    <r>
      <rPr>
        <b/>
        <sz val="9"/>
        <rFont val="MS Sans Serif"/>
        <charset val="134"/>
      </rPr>
      <t>TJ-PE-KDY</t>
    </r>
    <r>
      <rPr>
        <b/>
        <sz val="9"/>
        <rFont val="宋体"/>
        <charset val="134"/>
      </rPr>
      <t>）易撕</t>
    </r>
  </si>
  <si>
    <t>865*50</t>
  </si>
  <si>
    <t>24+164.8</t>
  </si>
  <si>
    <t>抗挤出低温自动包PE（TJ-PE-JDY）</t>
  </si>
  <si>
    <t>825*58</t>
  </si>
  <si>
    <t>新长盛</t>
  </si>
  <si>
    <t>液体低温自动包PE（TJ-PE-YG）</t>
  </si>
  <si>
    <t>725*60</t>
  </si>
  <si>
    <t>31+91+100.5</t>
  </si>
  <si>
    <r>
      <rPr>
        <b/>
        <sz val="9"/>
        <rFont val="宋体"/>
        <charset val="134"/>
      </rPr>
      <t>普通制袋</t>
    </r>
    <r>
      <rPr>
        <b/>
        <sz val="9"/>
        <rFont val="MS Sans Serif"/>
        <charset val="134"/>
      </rPr>
      <t>PE</t>
    </r>
    <r>
      <rPr>
        <b/>
        <sz val="9"/>
        <rFont val="宋体"/>
        <charset val="134"/>
      </rPr>
      <t>（</t>
    </r>
    <r>
      <rPr>
        <b/>
        <sz val="9"/>
        <rFont val="MS Sans Serif"/>
        <charset val="134"/>
      </rPr>
      <t>TD-PE</t>
    </r>
    <r>
      <rPr>
        <b/>
        <sz val="9"/>
        <rFont val="宋体"/>
        <charset val="134"/>
      </rPr>
      <t>）</t>
    </r>
  </si>
  <si>
    <t>725*80</t>
  </si>
  <si>
    <t>制袋乳白PE（WD-PE-P）</t>
  </si>
  <si>
    <t>935*65</t>
  </si>
  <si>
    <t>普通制袋CPP（TD-CPP）</t>
  </si>
  <si>
    <t>715*38</t>
  </si>
  <si>
    <t>武汉斯德</t>
  </si>
  <si>
    <t>870*85</t>
  </si>
  <si>
    <t>690*100</t>
  </si>
  <si>
    <t>BOPP</t>
  </si>
  <si>
    <t>820*18</t>
  </si>
  <si>
    <t>长沙鸿晟</t>
  </si>
  <si>
    <t>20+83</t>
  </si>
  <si>
    <t>890*18</t>
  </si>
  <si>
    <t>云阳金田</t>
  </si>
  <si>
    <t>540*28</t>
  </si>
  <si>
    <t>760*28</t>
  </si>
  <si>
    <t>930*28</t>
  </si>
  <si>
    <t>990*28</t>
  </si>
  <si>
    <t>580*36</t>
  </si>
  <si>
    <t>690*36</t>
  </si>
  <si>
    <t>哑光BOPP</t>
  </si>
  <si>
    <t>590*18</t>
  </si>
  <si>
    <t>PET</t>
  </si>
  <si>
    <t>550*12</t>
  </si>
  <si>
    <t>14+61+112.5*2+112.7+113.3</t>
  </si>
  <si>
    <t>710*12</t>
  </si>
  <si>
    <t>营口康辉</t>
  </si>
  <si>
    <t>144.5*3+145</t>
  </si>
  <si>
    <t>146.1*3+146.3*2+146.3*5</t>
  </si>
  <si>
    <t>730*12</t>
  </si>
  <si>
    <t>16+29+67+148</t>
  </si>
  <si>
    <t>邵兴日月</t>
  </si>
  <si>
    <t>150.4*3+149.8+150</t>
  </si>
  <si>
    <t>960*12</t>
  </si>
  <si>
    <t>PA</t>
  </si>
  <si>
    <t>710*15</t>
  </si>
  <si>
    <t>湛江运城</t>
  </si>
  <si>
    <t>AL</t>
  </si>
  <si>
    <t>860*9</t>
  </si>
  <si>
    <t>上海晟橙</t>
  </si>
  <si>
    <t>替代其它产品及时消耗（7μm厚度也可用，宽度不应影响复合即可）</t>
  </si>
  <si>
    <t>1150*9</t>
  </si>
  <si>
    <t>大亚科技</t>
  </si>
  <si>
    <t>675*55</t>
  </si>
  <si>
    <r>
      <rPr>
        <b/>
        <sz val="9"/>
        <rFont val="宋体"/>
        <charset val="134"/>
      </rPr>
      <t>江中初元乳清蛋白粉固体饮料卷膜印刷膜废两通道后复合需用到</t>
    </r>
    <r>
      <rPr>
        <b/>
        <sz val="9"/>
        <color rgb="FFC00000"/>
        <rFont val="宋体"/>
        <charset val="134"/>
      </rPr>
      <t>（留用）</t>
    </r>
  </si>
  <si>
    <t>640*62</t>
  </si>
  <si>
    <r>
      <rPr>
        <b/>
        <sz val="9"/>
        <rFont val="宋体"/>
        <charset val="134"/>
      </rPr>
      <t>（丽奥）空白吸嘴袋</t>
    </r>
    <r>
      <rPr>
        <b/>
        <sz val="9"/>
        <rFont val="MS Sans Serif"/>
        <charset val="134"/>
      </rPr>
      <t>405*290mm</t>
    </r>
    <r>
      <rPr>
        <b/>
        <sz val="9"/>
        <rFont val="宋体"/>
        <charset val="134"/>
      </rPr>
      <t>打样</t>
    </r>
    <r>
      <rPr>
        <b/>
        <sz val="9"/>
        <color rgb="FFC00000"/>
        <rFont val="宋体"/>
        <charset val="134"/>
      </rPr>
      <t>（留用）</t>
    </r>
  </si>
  <si>
    <t>805*60</t>
  </si>
  <si>
    <t>52+88.8+130.1+130.7</t>
  </si>
  <si>
    <t>留用，今年下过两次订单尚未消耗完</t>
  </si>
  <si>
    <t>720*70</t>
  </si>
  <si>
    <t>留用，有订单分切待用</t>
  </si>
  <si>
    <t>825*70</t>
  </si>
  <si>
    <t>留用，有订单待用</t>
  </si>
  <si>
    <t>905*70</t>
  </si>
  <si>
    <t xml:space="preserve">   技术研发部：</t>
  </si>
  <si>
    <t>仓库库存原材料预警报废清单（截止2022年6月10日）</t>
  </si>
  <si>
    <t>665*50</t>
  </si>
  <si>
    <t>平江滨海</t>
  </si>
  <si>
    <t>605*50</t>
  </si>
  <si>
    <t>1055*50</t>
  </si>
  <si>
    <r>
      <rPr>
        <b/>
        <sz val="9"/>
        <rFont val="宋体"/>
        <charset val="134"/>
      </rPr>
      <t>超低温自动包</t>
    </r>
    <r>
      <rPr>
        <b/>
        <sz val="9"/>
        <rFont val="MS Sans Serif"/>
        <charset val="134"/>
      </rPr>
      <t>PE(TJ-PE-CDY)</t>
    </r>
  </si>
  <si>
    <t>735*53</t>
  </si>
  <si>
    <t>东莞市匠星</t>
  </si>
  <si>
    <t>41+101*2</t>
  </si>
  <si>
    <t>客户停止合作，不能消耗，由采购联系，报废处理</t>
  </si>
  <si>
    <t>795*80</t>
  </si>
  <si>
    <t>49.5+68.4</t>
  </si>
  <si>
    <r>
      <rPr>
        <b/>
        <sz val="9"/>
        <rFont val="宋体"/>
        <charset val="134"/>
      </rPr>
      <t>普通制袋面膜</t>
    </r>
    <r>
      <rPr>
        <b/>
        <sz val="9"/>
        <rFont val="MS Sans Serif"/>
        <charset val="134"/>
      </rPr>
      <t>PE</t>
    </r>
    <r>
      <rPr>
        <b/>
        <sz val="9"/>
        <rFont val="宋体"/>
        <charset val="134"/>
      </rPr>
      <t>（</t>
    </r>
    <r>
      <rPr>
        <b/>
        <sz val="9"/>
        <rFont val="MS Sans Serif"/>
        <charset val="134"/>
      </rPr>
      <t>TD-PE-M</t>
    </r>
    <r>
      <rPr>
        <b/>
        <sz val="9"/>
        <rFont val="宋体"/>
        <charset val="134"/>
      </rPr>
      <t>）</t>
    </r>
  </si>
  <si>
    <t>705*83</t>
  </si>
  <si>
    <t>数量较少不便上机，由采购联系，报废处理</t>
  </si>
  <si>
    <t>865*85</t>
  </si>
  <si>
    <t>83.9+86.5</t>
  </si>
  <si>
    <t>已超过两年多，由采购联系，报废处理</t>
  </si>
  <si>
    <t>690*57</t>
  </si>
  <si>
    <t>客户停止合作，乳白膜不能消耗，由采购联系，报废处理</t>
  </si>
  <si>
    <t>700*57</t>
  </si>
  <si>
    <t>60+118.4</t>
  </si>
  <si>
    <t>810*68</t>
  </si>
  <si>
    <t>640*85</t>
  </si>
  <si>
    <t>低气味VMCPP</t>
  </si>
  <si>
    <t>810*25</t>
  </si>
  <si>
    <t>佛山彩龙</t>
  </si>
  <si>
    <t>65+111.1+115.6+113.4+114.1+115.2+113.8+96+116+100+108.6+115.4+109+115.4+108.3+116</t>
  </si>
  <si>
    <t>透光严重多次试用均不合格，由采购联系，报废处理</t>
  </si>
  <si>
    <t>VMPET</t>
  </si>
  <si>
    <t>660*12</t>
  </si>
  <si>
    <t>浙江长宇</t>
  </si>
  <si>
    <t>840*7</t>
  </si>
  <si>
    <r>
      <rPr>
        <sz val="9"/>
        <color theme="1"/>
        <rFont val="MS Sans Serif"/>
        <charset val="134"/>
      </rPr>
      <t>189.5+63</t>
    </r>
    <r>
      <rPr>
        <sz val="9"/>
        <color theme="1"/>
        <rFont val="宋体"/>
        <charset val="134"/>
      </rPr>
      <t>氧化</t>
    </r>
  </si>
  <si>
    <t>超期后氧化，供应商不予退货，由采购联系，报废处理</t>
  </si>
  <si>
    <t>870*9</t>
  </si>
  <si>
    <r>
      <rPr>
        <sz val="9"/>
        <color theme="1"/>
        <rFont val="MS Sans Serif"/>
        <charset val="134"/>
      </rPr>
      <t>265.6</t>
    </r>
    <r>
      <rPr>
        <sz val="9"/>
        <color theme="1"/>
        <rFont val="宋体"/>
        <charset val="134"/>
      </rPr>
      <t>氧化</t>
    </r>
  </si>
  <si>
    <t>低温自动包CPP（TJ-CPP-DY）</t>
  </si>
  <si>
    <t>890*25</t>
  </si>
  <si>
    <t>暂无订单消耗且时限较长，由采购联系，报废处理</t>
  </si>
  <si>
    <t>665*30</t>
  </si>
  <si>
    <t>945*40</t>
  </si>
  <si>
    <t>805*45</t>
  </si>
  <si>
    <t>775*55</t>
  </si>
  <si>
    <t>880*60</t>
  </si>
  <si>
    <t>795*70</t>
  </si>
  <si>
    <t>685*75</t>
  </si>
  <si>
    <t>860*76</t>
  </si>
  <si>
    <t>55g双胶纸</t>
  </si>
  <si>
    <t>660*70</t>
  </si>
  <si>
    <t>岳阳森泰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</si>
</sst>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theme="1"/>
      <name val="宋体"/>
      <charset val="134"/>
      <scheme val="minor"/>
    </font>
    <font>
      <sz val="16"/>
      <name val="MS Sans Serif"/>
      <charset val="134"/>
    </font>
    <font>
      <sz val="10"/>
      <name val="MS Sans Serif"/>
      <charset val="134"/>
    </font>
    <font>
      <sz val="9"/>
      <name val="MS Sans Serif"/>
      <charset val="134"/>
    </font>
    <font>
      <sz val="9"/>
      <color indexed="10"/>
      <name val="MS Sans Serif"/>
      <charset val="134"/>
    </font>
    <font>
      <sz val="10"/>
      <color indexed="10"/>
      <name val="MS Sans Serif"/>
      <charset val="134"/>
    </font>
    <font>
      <b/>
      <sz val="10"/>
      <name val="MS Sans Serif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name val="MS Sans Serif"/>
      <charset val="134"/>
    </font>
    <font>
      <sz val="9"/>
      <color theme="1"/>
      <name val="MS Sans Serif"/>
      <charset val="134"/>
    </font>
    <font>
      <b/>
      <sz val="9"/>
      <color indexed="8"/>
      <name val="MS Sans Serif"/>
      <charset val="134"/>
    </font>
    <font>
      <sz val="9"/>
      <name val="宋体"/>
      <charset val="134"/>
    </font>
    <font>
      <sz val="9"/>
      <color rgb="FFFF0000"/>
      <name val="MS Sans Serif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MS Sans Serif"/>
      <charset val="134"/>
    </font>
    <font>
      <sz val="10"/>
      <color indexed="8"/>
      <name val="MS Sans Serif"/>
      <charset val="134"/>
    </font>
    <font>
      <sz val="10"/>
      <color theme="1"/>
      <name val="MS Sans Serif"/>
      <charset val="134"/>
    </font>
    <font>
      <sz val="16"/>
      <name val="宋体"/>
      <charset val="134"/>
    </font>
    <font>
      <sz val="9"/>
      <color rgb="FFFFFF00"/>
      <name val="MS Sans Serif"/>
      <charset val="134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204"/>
    </font>
    <font>
      <b/>
      <sz val="22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b/>
      <sz val="9"/>
      <color rgb="FFC00000"/>
      <name val="宋体"/>
      <charset val="134"/>
    </font>
    <font>
      <b/>
      <sz val="10"/>
      <color rgb="FF000000"/>
      <name val="Arial"/>
      <charset val="204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2" fillId="14" borderId="12" applyNumberFormat="0" applyAlignment="0" applyProtection="0">
      <alignment vertical="center"/>
    </xf>
    <xf numFmtId="0" fontId="43" fillId="14" borderId="8" applyNumberFormat="0" applyAlignment="0" applyProtection="0">
      <alignment vertical="center"/>
    </xf>
    <xf numFmtId="0" fontId="44" fillId="15" borderId="13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9" fillId="0" borderId="0"/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9" fillId="0" borderId="0"/>
    <xf numFmtId="0" fontId="49" fillId="0" borderId="0"/>
  </cellStyleXfs>
  <cellXfs count="11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Alignment="1" applyProtection="1"/>
    <xf numFmtId="0" fontId="5" fillId="0" borderId="0" xfId="0" applyNumberFormat="1" applyFont="1" applyFill="1" applyAlignment="1" applyProtection="1"/>
    <xf numFmtId="0" fontId="6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center" wrapText="1"/>
    </xf>
    <xf numFmtId="0" fontId="10" fillId="0" borderId="1" xfId="0" applyNumberFormat="1" applyFont="1" applyFill="1" applyBorder="1" applyAlignment="1" applyProtection="1">
      <alignment horizontal="center"/>
    </xf>
    <xf numFmtId="0" fontId="9" fillId="2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14" fontId="3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left" wrapText="1"/>
    </xf>
    <xf numFmtId="0" fontId="11" fillId="0" borderId="1" xfId="0" applyNumberFormat="1" applyFont="1" applyFill="1" applyBorder="1" applyAlignment="1" applyProtection="1">
      <alignment horizontal="center" wrapText="1"/>
    </xf>
    <xf numFmtId="14" fontId="11" fillId="0" borderId="1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/>
    </xf>
    <xf numFmtId="0" fontId="13" fillId="0" borderId="1" xfId="0" applyNumberFormat="1" applyFont="1" applyFill="1" applyBorder="1" applyAlignment="1" applyProtection="1">
      <alignment horizontal="left"/>
    </xf>
    <xf numFmtId="0" fontId="9" fillId="0" borderId="1" xfId="0" applyNumberFormat="1" applyFont="1" applyFill="1" applyBorder="1" applyAlignment="1" applyProtection="1">
      <alignment horizontal="center"/>
    </xf>
    <xf numFmtId="14" fontId="14" fillId="0" borderId="1" xfId="0" applyNumberFormat="1" applyFont="1" applyFill="1" applyBorder="1" applyAlignment="1" applyProtection="1">
      <alignment horizontal="center"/>
    </xf>
    <xf numFmtId="0" fontId="15" fillId="0" borderId="1" xfId="0" applyNumberFormat="1" applyFont="1" applyFill="1" applyBorder="1" applyAlignment="1" applyProtection="1">
      <alignment horizontal="center"/>
    </xf>
    <xf numFmtId="0" fontId="16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center"/>
    </xf>
    <xf numFmtId="0" fontId="17" fillId="0" borderId="1" xfId="0" applyNumberFormat="1" applyFont="1" applyFill="1" applyBorder="1" applyAlignment="1" applyProtection="1">
      <alignment horizontal="center"/>
    </xf>
    <xf numFmtId="0" fontId="18" fillId="0" borderId="1" xfId="0" applyNumberFormat="1" applyFont="1" applyFill="1" applyBorder="1" applyAlignment="1" applyProtection="1">
      <alignment horizontal="left" wrapText="1"/>
    </xf>
    <xf numFmtId="0" fontId="18" fillId="0" borderId="1" xfId="0" applyNumberFormat="1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17" fillId="0" borderId="0" xfId="0" applyNumberFormat="1" applyFont="1" applyFill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wrapText="1"/>
    </xf>
    <xf numFmtId="0" fontId="20" fillId="0" borderId="0" xfId="0" applyNumberFormat="1" applyFont="1" applyFill="1" applyBorder="1" applyAlignment="1" applyProtection="1">
      <alignment horizontal="left" wrapText="1"/>
    </xf>
    <xf numFmtId="0" fontId="20" fillId="0" borderId="0" xfId="0" applyNumberFormat="1" applyFont="1" applyFill="1" applyBorder="1" applyAlignment="1" applyProtection="1">
      <alignment horizontal="center" wrapText="1"/>
    </xf>
    <xf numFmtId="0" fontId="17" fillId="0" borderId="0" xfId="0" applyNumberFormat="1" applyFont="1" applyFill="1" applyAlignment="1" applyProtection="1">
      <alignment horizontal="left"/>
    </xf>
    <xf numFmtId="0" fontId="20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horizontal="left" wrapText="1"/>
    </xf>
    <xf numFmtId="0" fontId="13" fillId="0" borderId="1" xfId="0" applyNumberFormat="1" applyFont="1" applyFill="1" applyBorder="1" applyAlignment="1" applyProtection="1">
      <alignment wrapText="1"/>
    </xf>
    <xf numFmtId="0" fontId="5" fillId="0" borderId="1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Alignment="1" applyProtection="1"/>
    <xf numFmtId="0" fontId="7" fillId="0" borderId="0" xfId="0" applyNumberFormat="1" applyFont="1" applyFill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 wrapText="1"/>
    </xf>
    <xf numFmtId="0" fontId="13" fillId="0" borderId="0" xfId="0" applyNumberFormat="1" applyFont="1" applyFill="1" applyAlignment="1" applyProtection="1"/>
    <xf numFmtId="0" fontId="5" fillId="0" borderId="0" xfId="0" applyNumberFormat="1" applyFont="1" applyFill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centerContinuous" vertical="center"/>
    </xf>
    <xf numFmtId="0" fontId="21" fillId="0" borderId="0" xfId="0" applyNumberFormat="1" applyFont="1" applyFill="1" applyAlignment="1" applyProtection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3" fillId="2" borderId="1" xfId="0" applyNumberFormat="1" applyFont="1" applyFill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center"/>
    </xf>
    <xf numFmtId="14" fontId="3" fillId="2" borderId="1" xfId="0" applyNumberFormat="1" applyFont="1" applyFill="1" applyBorder="1" applyAlignment="1" applyProtection="1">
      <alignment horizontal="center"/>
    </xf>
    <xf numFmtId="0" fontId="11" fillId="2" borderId="1" xfId="0" applyNumberFormat="1" applyFont="1" applyFill="1" applyBorder="1" applyAlignment="1" applyProtection="1">
      <alignment horizontal="left" wrapText="1"/>
    </xf>
    <xf numFmtId="0" fontId="11" fillId="2" borderId="1" xfId="0" applyNumberFormat="1" applyFont="1" applyFill="1" applyBorder="1" applyAlignment="1" applyProtection="1">
      <alignment horizontal="center" wrapText="1"/>
    </xf>
    <xf numFmtId="14" fontId="11" fillId="2" borderId="1" xfId="0" applyNumberFormat="1" applyFont="1" applyFill="1" applyBorder="1" applyAlignment="1" applyProtection="1">
      <alignment horizontal="center"/>
    </xf>
    <xf numFmtId="0" fontId="12" fillId="2" borderId="1" xfId="0" applyNumberFormat="1" applyFont="1" applyFill="1" applyBorder="1" applyAlignment="1" applyProtection="1">
      <alignment horizontal="center"/>
    </xf>
    <xf numFmtId="0" fontId="11" fillId="2" borderId="1" xfId="0" applyNumberFormat="1" applyFont="1" applyFill="1" applyBorder="1" applyAlignment="1" applyProtection="1">
      <alignment horizontal="center"/>
    </xf>
    <xf numFmtId="0" fontId="13" fillId="2" borderId="1" xfId="0" applyNumberFormat="1" applyFont="1" applyFill="1" applyBorder="1" applyAlignment="1" applyProtection="1">
      <alignment horizontal="left"/>
    </xf>
    <xf numFmtId="14" fontId="22" fillId="2" borderId="1" xfId="0" applyNumberFormat="1" applyFont="1" applyFill="1" applyBorder="1" applyAlignment="1" applyProtection="1">
      <alignment horizontal="center"/>
    </xf>
    <xf numFmtId="0" fontId="16" fillId="0" borderId="1" xfId="0" applyNumberFormat="1" applyFont="1" applyFill="1" applyBorder="1" applyAlignment="1" applyProtection="1">
      <alignment horizontal="left"/>
    </xf>
    <xf numFmtId="0" fontId="6" fillId="0" borderId="1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left"/>
    </xf>
    <xf numFmtId="0" fontId="13" fillId="2" borderId="1" xfId="0" applyNumberFormat="1" applyFont="1" applyFill="1" applyBorder="1" applyAlignment="1" applyProtection="1">
      <alignment wrapText="1"/>
    </xf>
    <xf numFmtId="0" fontId="0" fillId="0" borderId="0" xfId="0" applyAlignment="1">
      <alignment vertical="center"/>
    </xf>
    <xf numFmtId="0" fontId="23" fillId="0" borderId="0" xfId="0" applyFont="1">
      <alignment vertical="center"/>
    </xf>
    <xf numFmtId="0" fontId="0" fillId="0" borderId="0" xfId="0" applyAlignment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14" fontId="8" fillId="4" borderId="5" xfId="0" applyNumberFormat="1" applyFont="1" applyFill="1" applyBorder="1" applyAlignment="1">
      <alignment horizontal="center" vertical="center" wrapText="1"/>
    </xf>
    <xf numFmtId="0" fontId="29" fillId="4" borderId="0" xfId="0" applyFont="1" applyFill="1" applyAlignment="1">
      <alignment vertical="center"/>
    </xf>
    <xf numFmtId="14" fontId="8" fillId="4" borderId="6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8" fillId="4" borderId="5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2月份_10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2月份_20" xfId="50"/>
    <cellStyle name="常规_Sheet1" xfId="5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K10" sqref="K10"/>
    </sheetView>
  </sheetViews>
  <sheetFormatPr defaultColWidth="9" defaultRowHeight="13.5" outlineLevelRow="7"/>
  <cols>
    <col min="1" max="1" width="11.125" customWidth="1"/>
    <col min="2" max="2" width="6.625" customWidth="1"/>
    <col min="3" max="3" width="13.5" customWidth="1"/>
    <col min="4" max="4" width="11.625" customWidth="1"/>
    <col min="5" max="5" width="6.75" customWidth="1"/>
    <col min="6" max="6" width="14.625" customWidth="1"/>
    <col min="7" max="8" width="18" customWidth="1"/>
  </cols>
  <sheetData>
    <row r="1" ht="43" customHeight="1" spans="1:9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ht="14.25" spans="1:9">
      <c r="A2" s="98" t="s">
        <v>1</v>
      </c>
      <c r="B2" s="98" t="s">
        <v>2</v>
      </c>
      <c r="C2" s="98" t="s">
        <v>3</v>
      </c>
      <c r="D2" s="98" t="s">
        <v>4</v>
      </c>
      <c r="E2" s="98" t="s">
        <v>5</v>
      </c>
      <c r="F2" s="98" t="s">
        <v>6</v>
      </c>
      <c r="G2" s="99" t="s">
        <v>7</v>
      </c>
      <c r="H2" s="100" t="s">
        <v>8</v>
      </c>
      <c r="I2" s="106"/>
    </row>
    <row r="3" ht="34" customHeight="1" spans="1:9">
      <c r="A3" s="98" t="s">
        <v>9</v>
      </c>
      <c r="B3" s="98" t="s">
        <v>10</v>
      </c>
      <c r="C3" s="98">
        <v>3900</v>
      </c>
      <c r="D3" s="98">
        <v>380</v>
      </c>
      <c r="E3" s="98">
        <v>19</v>
      </c>
      <c r="F3" s="98" t="s">
        <v>11</v>
      </c>
      <c r="G3" s="101" t="s">
        <v>12</v>
      </c>
      <c r="H3" s="100" t="s">
        <v>13</v>
      </c>
      <c r="I3" s="107" t="s">
        <v>14</v>
      </c>
    </row>
    <row r="4" ht="27" customHeight="1" spans="1:9">
      <c r="A4" s="98" t="s">
        <v>9</v>
      </c>
      <c r="B4" s="98" t="s">
        <v>10</v>
      </c>
      <c r="C4" s="98">
        <v>3900</v>
      </c>
      <c r="D4" s="98">
        <v>17</v>
      </c>
      <c r="E4" s="98">
        <v>17</v>
      </c>
      <c r="F4" s="98" t="s">
        <v>15</v>
      </c>
      <c r="G4" s="102"/>
      <c r="H4" s="100"/>
      <c r="I4" s="108"/>
    </row>
    <row r="5" ht="31" customHeight="1" spans="1:9">
      <c r="A5" s="98" t="s">
        <v>16</v>
      </c>
      <c r="B5" s="98" t="s">
        <v>10</v>
      </c>
      <c r="C5" s="98" t="s">
        <v>17</v>
      </c>
      <c r="D5" s="98">
        <v>12</v>
      </c>
      <c r="E5" s="98">
        <v>3</v>
      </c>
      <c r="F5" s="98" t="s">
        <v>18</v>
      </c>
      <c r="G5" s="101" t="s">
        <v>19</v>
      </c>
      <c r="H5" s="100" t="s">
        <v>20</v>
      </c>
      <c r="I5" s="108"/>
    </row>
    <row r="6" ht="36" customHeight="1" spans="1:9">
      <c r="A6" s="98" t="s">
        <v>16</v>
      </c>
      <c r="B6" s="98" t="s">
        <v>10</v>
      </c>
      <c r="C6" s="98" t="s">
        <v>21</v>
      </c>
      <c r="D6" s="98">
        <v>60</v>
      </c>
      <c r="E6" s="98">
        <v>3</v>
      </c>
      <c r="F6" s="98" t="s">
        <v>18</v>
      </c>
      <c r="G6" s="102"/>
      <c r="H6" s="100"/>
      <c r="I6" s="108"/>
    </row>
    <row r="7" ht="22" customHeight="1" spans="1:9">
      <c r="A7" s="98" t="s">
        <v>22</v>
      </c>
      <c r="B7" s="98" t="s">
        <v>10</v>
      </c>
      <c r="C7" s="98" t="s">
        <v>23</v>
      </c>
      <c r="D7" s="98">
        <v>120</v>
      </c>
      <c r="E7" s="98">
        <v>6</v>
      </c>
      <c r="F7" s="98" t="s">
        <v>24</v>
      </c>
      <c r="G7" s="103" t="s">
        <v>25</v>
      </c>
      <c r="H7" s="104" t="s">
        <v>26</v>
      </c>
      <c r="I7" s="108"/>
    </row>
    <row r="8" ht="22" customHeight="1" spans="1:9">
      <c r="A8" s="98" t="s">
        <v>22</v>
      </c>
      <c r="B8" s="98" t="s">
        <v>10</v>
      </c>
      <c r="C8" s="98" t="s">
        <v>27</v>
      </c>
      <c r="D8" s="98">
        <v>60</v>
      </c>
      <c r="E8" s="98">
        <v>3</v>
      </c>
      <c r="F8" s="98" t="s">
        <v>24</v>
      </c>
      <c r="G8" s="105"/>
      <c r="H8" s="100"/>
      <c r="I8" s="109"/>
    </row>
  </sheetData>
  <mergeCells count="5">
    <mergeCell ref="A1:I1"/>
    <mergeCell ref="G3:G4"/>
    <mergeCell ref="G5:G6"/>
    <mergeCell ref="G7:G8"/>
    <mergeCell ref="I3:I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F9"/>
  <sheetViews>
    <sheetView workbookViewId="0">
      <selection activeCell="D3" sqref="D3:D7"/>
    </sheetView>
  </sheetViews>
  <sheetFormatPr defaultColWidth="9" defaultRowHeight="13.5" outlineLevelCol="5"/>
  <cols>
    <col min="1" max="1" width="20.25" style="87" customWidth="1"/>
    <col min="2" max="2" width="19.375" style="87" customWidth="1"/>
    <col min="3" max="3" width="7.625" style="87" customWidth="1"/>
    <col min="4" max="4" width="11.625" style="87" customWidth="1"/>
    <col min="5" max="5" width="22.125" style="87" customWidth="1"/>
    <col min="6" max="6" width="15.375" style="87" customWidth="1"/>
  </cols>
  <sheetData>
    <row r="1" s="85" customFormat="1" ht="78" customHeight="1" spans="1:6">
      <c r="A1" s="88" t="s">
        <v>28</v>
      </c>
      <c r="B1" s="88"/>
      <c r="C1" s="88"/>
      <c r="D1" s="88"/>
      <c r="E1" s="88"/>
      <c r="F1" s="88"/>
    </row>
    <row r="2" ht="33" customHeight="1" spans="1:6">
      <c r="A2" s="14" t="s">
        <v>3</v>
      </c>
      <c r="B2" s="14" t="s">
        <v>29</v>
      </c>
      <c r="C2" s="14" t="s">
        <v>30</v>
      </c>
      <c r="D2" s="14" t="s">
        <v>31</v>
      </c>
      <c r="E2" s="14" t="s">
        <v>8</v>
      </c>
      <c r="F2" s="89" t="s">
        <v>32</v>
      </c>
    </row>
    <row r="3" ht="60" customHeight="1" spans="1:6">
      <c r="A3" s="90" t="s">
        <v>33</v>
      </c>
      <c r="B3" s="89" t="s">
        <v>34</v>
      </c>
      <c r="C3" s="90" t="s">
        <v>35</v>
      </c>
      <c r="D3" s="89">
        <v>77</v>
      </c>
      <c r="E3" s="89" t="s">
        <v>36</v>
      </c>
      <c r="F3" s="89" t="s">
        <v>37</v>
      </c>
    </row>
    <row r="4" ht="60" customHeight="1" spans="1:6">
      <c r="A4" s="90" t="s">
        <v>38</v>
      </c>
      <c r="B4" s="89" t="s">
        <v>39</v>
      </c>
      <c r="C4" s="90" t="s">
        <v>35</v>
      </c>
      <c r="D4" s="89">
        <v>19</v>
      </c>
      <c r="E4" s="89" t="s">
        <v>36</v>
      </c>
      <c r="F4" s="89" t="s">
        <v>37</v>
      </c>
    </row>
    <row r="5" ht="60" customHeight="1" spans="1:6">
      <c r="A5" s="90" t="s">
        <v>40</v>
      </c>
      <c r="B5" s="89" t="s">
        <v>41</v>
      </c>
      <c r="C5" s="90" t="s">
        <v>35</v>
      </c>
      <c r="D5" s="89">
        <v>62</v>
      </c>
      <c r="E5" s="89" t="s">
        <v>36</v>
      </c>
      <c r="F5" s="89" t="s">
        <v>37</v>
      </c>
    </row>
    <row r="6" ht="60" customHeight="1" spans="1:6">
      <c r="A6" s="90" t="s">
        <v>42</v>
      </c>
      <c r="B6" s="89" t="s">
        <v>43</v>
      </c>
      <c r="C6" s="90" t="s">
        <v>35</v>
      </c>
      <c r="D6" s="89">
        <v>20</v>
      </c>
      <c r="E6" s="89" t="s">
        <v>36</v>
      </c>
      <c r="F6" s="89" t="s">
        <v>37</v>
      </c>
    </row>
    <row r="7" ht="60" customHeight="1" spans="1:6">
      <c r="A7" s="90" t="s">
        <v>44</v>
      </c>
      <c r="B7" s="89" t="s">
        <v>45</v>
      </c>
      <c r="C7" s="90" t="s">
        <v>35</v>
      </c>
      <c r="D7" s="89">
        <v>107</v>
      </c>
      <c r="E7" s="89" t="s">
        <v>36</v>
      </c>
      <c r="F7" s="89" t="s">
        <v>37</v>
      </c>
    </row>
    <row r="8" customFormat="1" ht="60" customHeight="1" spans="1:6">
      <c r="A8" s="91" t="s">
        <v>46</v>
      </c>
      <c r="B8" s="92"/>
      <c r="C8" s="93"/>
      <c r="D8" s="89">
        <f>SUM(D3:D7)</f>
        <v>285</v>
      </c>
      <c r="E8" s="89"/>
      <c r="F8" s="89"/>
    </row>
    <row r="9" s="86" customFormat="1" ht="75" customHeight="1" spans="1:6">
      <c r="A9" s="94" t="s">
        <v>47</v>
      </c>
      <c r="B9" s="94" t="s">
        <v>48</v>
      </c>
      <c r="C9" s="95"/>
      <c r="D9" s="96" t="s">
        <v>49</v>
      </c>
      <c r="E9" s="95" t="s">
        <v>50</v>
      </c>
      <c r="F9" s="95"/>
    </row>
  </sheetData>
  <mergeCells count="3">
    <mergeCell ref="A1:F1"/>
    <mergeCell ref="A8:C8"/>
    <mergeCell ref="E9:F9"/>
  </mergeCells>
  <printOptions horizontalCentered="1"/>
  <pageMargins left="0" right="0" top="0.409027777777778" bottom="0.60625" header="0.5" footer="0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opLeftCell="A7" workbookViewId="0">
      <selection activeCell="K12" sqref="K12"/>
    </sheetView>
  </sheetViews>
  <sheetFormatPr defaultColWidth="27.125" defaultRowHeight="12.75"/>
  <cols>
    <col min="1" max="1" width="3.875" style="8" customWidth="1"/>
    <col min="2" max="2" width="24" style="12" customWidth="1"/>
    <col min="3" max="3" width="8.375" style="8" customWidth="1"/>
    <col min="4" max="4" width="9.5" style="11" customWidth="1"/>
    <col min="5" max="5" width="15" style="12" customWidth="1"/>
    <col min="6" max="6" width="7.25" style="11" customWidth="1"/>
    <col min="7" max="7" width="5.375" style="8" customWidth="1"/>
    <col min="8" max="8" width="8.625" style="11" customWidth="1"/>
    <col min="9" max="9" width="18.625" style="8" customWidth="1"/>
    <col min="10" max="16384" width="27.125" style="8"/>
  </cols>
  <sheetData>
    <row r="1" s="1" customFormat="1" ht="34" customHeight="1" spans="1:9">
      <c r="A1" s="67"/>
      <c r="B1" s="68" t="s">
        <v>51</v>
      </c>
      <c r="C1" s="68"/>
      <c r="D1" s="68"/>
      <c r="E1" s="68"/>
      <c r="F1" s="68"/>
      <c r="G1" s="68"/>
      <c r="H1" s="68"/>
      <c r="I1" s="68"/>
    </row>
    <row r="2" s="2" customFormat="1" ht="20" customHeight="1" spans="1:9">
      <c r="A2" s="14" t="s">
        <v>52</v>
      </c>
      <c r="B2" s="14" t="s">
        <v>53</v>
      </c>
      <c r="C2" s="14" t="s">
        <v>54</v>
      </c>
      <c r="D2" s="15" t="s">
        <v>55</v>
      </c>
      <c r="E2" s="15" t="s">
        <v>56</v>
      </c>
      <c r="F2" s="15" t="s">
        <v>57</v>
      </c>
      <c r="G2" s="14" t="s">
        <v>58</v>
      </c>
      <c r="H2" s="14" t="s">
        <v>59</v>
      </c>
      <c r="I2" s="14" t="s">
        <v>32</v>
      </c>
    </row>
    <row r="3" s="3" customFormat="1" ht="33.75" spans="1:9">
      <c r="A3" s="16">
        <f>SUBTOTAL(3,$B$3:B3)*1</f>
        <v>1</v>
      </c>
      <c r="B3" s="19" t="s">
        <v>60</v>
      </c>
      <c r="C3" s="69" t="s">
        <v>61</v>
      </c>
      <c r="D3" s="19" t="s">
        <v>62</v>
      </c>
      <c r="E3" s="70" t="s">
        <v>63</v>
      </c>
      <c r="F3" s="71">
        <v>211.7</v>
      </c>
      <c r="G3" s="72">
        <v>3</v>
      </c>
      <c r="H3" s="73">
        <v>44252</v>
      </c>
      <c r="I3" s="84" t="s">
        <v>64</v>
      </c>
    </row>
    <row r="4" s="3" customFormat="1" ht="24" spans="1:9">
      <c r="A4" s="16">
        <f>SUBTOTAL(3,$B$3:B4)*1</f>
        <v>2</v>
      </c>
      <c r="B4" s="29" t="s">
        <v>60</v>
      </c>
      <c r="C4" s="18" t="s">
        <v>65</v>
      </c>
      <c r="D4" s="29" t="s">
        <v>62</v>
      </c>
      <c r="E4" s="20" t="s">
        <v>66</v>
      </c>
      <c r="F4" s="21">
        <v>975</v>
      </c>
      <c r="G4" s="16">
        <v>6</v>
      </c>
      <c r="H4" s="22">
        <v>44267</v>
      </c>
      <c r="I4" s="51" t="s">
        <v>67</v>
      </c>
    </row>
    <row r="5" s="3" customFormat="1" ht="48" spans="1:9">
      <c r="A5" s="16">
        <f>SUBTOTAL(3,$B$3:B5)*1</f>
        <v>3</v>
      </c>
      <c r="B5" s="29" t="s">
        <v>60</v>
      </c>
      <c r="C5" s="18" t="s">
        <v>68</v>
      </c>
      <c r="D5" s="29" t="s">
        <v>62</v>
      </c>
      <c r="E5" s="20" t="s">
        <v>69</v>
      </c>
      <c r="F5" s="21">
        <v>1697.5</v>
      </c>
      <c r="G5" s="16">
        <v>11</v>
      </c>
      <c r="H5" s="22">
        <v>44232</v>
      </c>
      <c r="I5" s="51" t="s">
        <v>67</v>
      </c>
    </row>
    <row r="6" s="3" customFormat="1" ht="22.5" spans="1:9">
      <c r="A6" s="16">
        <f>SUBTOTAL(3,$B$3:B6)*1</f>
        <v>4</v>
      </c>
      <c r="B6" s="29" t="s">
        <v>60</v>
      </c>
      <c r="C6" s="31" t="s">
        <v>70</v>
      </c>
      <c r="D6" s="29" t="s">
        <v>62</v>
      </c>
      <c r="E6" s="20">
        <v>170</v>
      </c>
      <c r="F6" s="21">
        <v>170</v>
      </c>
      <c r="G6" s="16">
        <v>1</v>
      </c>
      <c r="H6" s="22">
        <v>44221</v>
      </c>
      <c r="I6" s="51" t="s">
        <v>67</v>
      </c>
    </row>
    <row r="7" s="3" customFormat="1" ht="30" customHeight="1" spans="1:9">
      <c r="A7" s="16">
        <f>SUBTOTAL(3,$B$3:B7)*1</f>
        <v>5</v>
      </c>
      <c r="B7" s="29" t="s">
        <v>60</v>
      </c>
      <c r="C7" s="18" t="s">
        <v>71</v>
      </c>
      <c r="D7" s="29" t="s">
        <v>62</v>
      </c>
      <c r="E7" s="23" t="s">
        <v>72</v>
      </c>
      <c r="F7" s="24">
        <v>142.3</v>
      </c>
      <c r="G7" s="16">
        <v>2</v>
      </c>
      <c r="H7" s="22">
        <v>44253</v>
      </c>
      <c r="I7" s="51" t="s">
        <v>67</v>
      </c>
    </row>
    <row r="8" s="3" customFormat="1" ht="33.75" spans="1:9">
      <c r="A8" s="16">
        <f>SUBTOTAL(3,$B$3:B8)*1</f>
        <v>6</v>
      </c>
      <c r="B8" s="19" t="s">
        <v>60</v>
      </c>
      <c r="C8" s="69" t="s">
        <v>73</v>
      </c>
      <c r="D8" s="19" t="s">
        <v>62</v>
      </c>
      <c r="E8" s="74" t="s">
        <v>74</v>
      </c>
      <c r="F8" s="75">
        <v>289.6</v>
      </c>
      <c r="G8" s="72">
        <v>2</v>
      </c>
      <c r="H8" s="76">
        <v>44277</v>
      </c>
      <c r="I8" s="84" t="s">
        <v>64</v>
      </c>
    </row>
    <row r="9" s="4" customFormat="1" ht="22.5" spans="1:9">
      <c r="A9" s="16">
        <f>SUBTOTAL(3,$B$3:B9)*1</f>
        <v>7</v>
      </c>
      <c r="B9" s="29" t="s">
        <v>60</v>
      </c>
      <c r="C9" s="26" t="s">
        <v>75</v>
      </c>
      <c r="D9" s="29" t="s">
        <v>62</v>
      </c>
      <c r="E9" s="23" t="s">
        <v>76</v>
      </c>
      <c r="F9" s="24">
        <v>387.2</v>
      </c>
      <c r="G9" s="27">
        <v>2</v>
      </c>
      <c r="H9" s="25">
        <v>44253</v>
      </c>
      <c r="I9" s="51" t="s">
        <v>67</v>
      </c>
    </row>
    <row r="10" s="4" customFormat="1" ht="36" spans="1:9">
      <c r="A10" s="16">
        <f>SUBTOTAL(3,$B$3:B10)*1</f>
        <v>8</v>
      </c>
      <c r="B10" s="29" t="s">
        <v>60</v>
      </c>
      <c r="C10" s="26" t="s">
        <v>75</v>
      </c>
      <c r="D10" s="29" t="s">
        <v>62</v>
      </c>
      <c r="E10" s="23" t="s">
        <v>77</v>
      </c>
      <c r="F10" s="24">
        <v>1480.6</v>
      </c>
      <c r="G10" s="27">
        <v>8</v>
      </c>
      <c r="H10" s="25">
        <v>44258</v>
      </c>
      <c r="I10" s="51" t="s">
        <v>67</v>
      </c>
    </row>
    <row r="11" s="4" customFormat="1" ht="33.75" spans="1:9">
      <c r="A11" s="16">
        <f>SUBTOTAL(3,$B$3:B11)*1</f>
        <v>9</v>
      </c>
      <c r="B11" s="19" t="s">
        <v>60</v>
      </c>
      <c r="C11" s="77" t="s">
        <v>78</v>
      </c>
      <c r="D11" s="19" t="s">
        <v>62</v>
      </c>
      <c r="E11" s="74">
        <v>88</v>
      </c>
      <c r="F11" s="75">
        <v>88</v>
      </c>
      <c r="G11" s="78">
        <v>1</v>
      </c>
      <c r="H11" s="76">
        <v>44277</v>
      </c>
      <c r="I11" s="84" t="s">
        <v>64</v>
      </c>
    </row>
    <row r="12" s="4" customFormat="1" ht="33.75" spans="1:9">
      <c r="A12" s="16">
        <f>SUBTOTAL(3,$B$3:B12)*1</f>
        <v>10</v>
      </c>
      <c r="B12" s="19" t="s">
        <v>60</v>
      </c>
      <c r="C12" s="77" t="s">
        <v>79</v>
      </c>
      <c r="D12" s="19" t="s">
        <v>62</v>
      </c>
      <c r="E12" s="74">
        <v>122</v>
      </c>
      <c r="F12" s="75">
        <v>122</v>
      </c>
      <c r="G12" s="78">
        <v>1</v>
      </c>
      <c r="H12" s="76">
        <v>44290</v>
      </c>
      <c r="I12" s="84" t="s">
        <v>64</v>
      </c>
    </row>
    <row r="13" s="3" customFormat="1" ht="36" customHeight="1" spans="1:9">
      <c r="A13" s="16">
        <f>SUBTOTAL(3,$B$3:B13)*1</f>
        <v>11</v>
      </c>
      <c r="B13" s="29" t="s">
        <v>60</v>
      </c>
      <c r="C13" s="18" t="s">
        <v>80</v>
      </c>
      <c r="D13" s="29" t="s">
        <v>62</v>
      </c>
      <c r="E13" s="20" t="s">
        <v>81</v>
      </c>
      <c r="F13" s="21">
        <v>777.3</v>
      </c>
      <c r="G13" s="16">
        <v>5</v>
      </c>
      <c r="H13" s="25">
        <v>44267</v>
      </c>
      <c r="I13" s="51" t="s">
        <v>82</v>
      </c>
    </row>
    <row r="14" s="3" customFormat="1" ht="30" customHeight="1" spans="1:9">
      <c r="A14" s="16">
        <f>SUBTOTAL(3,$B$3:B14)*1</f>
        <v>12</v>
      </c>
      <c r="B14" s="19" t="s">
        <v>83</v>
      </c>
      <c r="C14" s="69" t="s">
        <v>84</v>
      </c>
      <c r="D14" s="19" t="s">
        <v>62</v>
      </c>
      <c r="E14" s="79">
        <v>115</v>
      </c>
      <c r="F14" s="75">
        <v>115</v>
      </c>
      <c r="G14" s="72">
        <v>1</v>
      </c>
      <c r="H14" s="80">
        <v>44117</v>
      </c>
      <c r="I14" s="84" t="s">
        <v>85</v>
      </c>
    </row>
    <row r="15" s="3" customFormat="1" ht="30" customHeight="1" spans="1:9">
      <c r="A15" s="16">
        <f>SUBTOTAL(3,$B$3:B15)*1</f>
        <v>13</v>
      </c>
      <c r="B15" s="19" t="s">
        <v>86</v>
      </c>
      <c r="C15" s="69" t="s">
        <v>87</v>
      </c>
      <c r="D15" s="19" t="s">
        <v>62</v>
      </c>
      <c r="E15" s="79" t="s">
        <v>88</v>
      </c>
      <c r="F15" s="71">
        <v>247</v>
      </c>
      <c r="G15" s="72">
        <v>2</v>
      </c>
      <c r="H15" s="80">
        <v>44093</v>
      </c>
      <c r="I15" s="84" t="s">
        <v>85</v>
      </c>
    </row>
    <row r="16" s="3" customFormat="1" ht="22.5" spans="1:9">
      <c r="A16" s="16">
        <f>SUBTOTAL(3,$B$3:B16)*1</f>
        <v>14</v>
      </c>
      <c r="B16" s="29" t="s">
        <v>60</v>
      </c>
      <c r="C16" s="18" t="s">
        <v>89</v>
      </c>
      <c r="D16" s="29" t="s">
        <v>62</v>
      </c>
      <c r="E16" s="20">
        <v>83</v>
      </c>
      <c r="F16" s="21">
        <v>83</v>
      </c>
      <c r="G16" s="16">
        <v>1</v>
      </c>
      <c r="H16" s="22">
        <v>44215</v>
      </c>
      <c r="I16" s="51" t="s">
        <v>67</v>
      </c>
    </row>
    <row r="17" s="3" customFormat="1" ht="24" spans="1:9">
      <c r="A17" s="16">
        <f>SUBTOTAL(3,$B$3:B17)*1</f>
        <v>15</v>
      </c>
      <c r="B17" s="29" t="s">
        <v>60</v>
      </c>
      <c r="C17" s="18" t="s">
        <v>90</v>
      </c>
      <c r="D17" s="29" t="s">
        <v>62</v>
      </c>
      <c r="E17" s="23" t="s">
        <v>91</v>
      </c>
      <c r="F17" s="24">
        <v>448</v>
      </c>
      <c r="G17" s="16">
        <v>5</v>
      </c>
      <c r="H17" s="22">
        <v>44200</v>
      </c>
      <c r="I17" s="51" t="s">
        <v>67</v>
      </c>
    </row>
    <row r="18" s="3" customFormat="1" ht="22.5" spans="1:9">
      <c r="A18" s="16">
        <f>SUBTOTAL(3,$B$3:B18)*1</f>
        <v>16</v>
      </c>
      <c r="B18" s="29" t="s">
        <v>60</v>
      </c>
      <c r="C18" s="18" t="s">
        <v>90</v>
      </c>
      <c r="D18" s="29" t="s">
        <v>62</v>
      </c>
      <c r="E18" s="20" t="s">
        <v>92</v>
      </c>
      <c r="F18" s="21">
        <v>233</v>
      </c>
      <c r="G18" s="16">
        <v>2</v>
      </c>
      <c r="H18" s="22">
        <v>44202</v>
      </c>
      <c r="I18" s="51" t="s">
        <v>67</v>
      </c>
    </row>
    <row r="19" s="3" customFormat="1" ht="30" customHeight="1" spans="1:9">
      <c r="A19" s="16">
        <f>SUBTOTAL(3,$B$3:B19)*1</f>
        <v>17</v>
      </c>
      <c r="B19" s="19" t="s">
        <v>93</v>
      </c>
      <c r="C19" s="69" t="s">
        <v>94</v>
      </c>
      <c r="D19" s="19" t="s">
        <v>62</v>
      </c>
      <c r="E19" s="70">
        <v>16</v>
      </c>
      <c r="F19" s="71">
        <v>16</v>
      </c>
      <c r="G19" s="72">
        <v>1</v>
      </c>
      <c r="H19" s="76">
        <v>44267</v>
      </c>
      <c r="I19" s="84" t="s">
        <v>95</v>
      </c>
    </row>
    <row r="20" s="5" customFormat="1" ht="30" customHeight="1" spans="1:9">
      <c r="A20" s="16"/>
      <c r="B20" s="19" t="s">
        <v>60</v>
      </c>
      <c r="C20" s="69" t="s">
        <v>96</v>
      </c>
      <c r="D20" s="19" t="s">
        <v>62</v>
      </c>
      <c r="E20" s="74">
        <v>15</v>
      </c>
      <c r="F20" s="75">
        <v>15</v>
      </c>
      <c r="G20" s="72">
        <v>1</v>
      </c>
      <c r="H20" s="76">
        <v>44277</v>
      </c>
      <c r="I20" s="84" t="s">
        <v>95</v>
      </c>
    </row>
    <row r="21" s="6" customFormat="1" ht="25" customHeight="1" spans="1:9">
      <c r="A21" s="16"/>
      <c r="B21" s="81"/>
      <c r="C21" s="33"/>
      <c r="D21" s="34" t="s">
        <v>97</v>
      </c>
      <c r="E21" s="35"/>
      <c r="F21" s="36">
        <f>SUM(F3:F20)</f>
        <v>7498.2</v>
      </c>
      <c r="G21" s="82">
        <f>SUM(G3:G19)</f>
        <v>54</v>
      </c>
      <c r="H21" s="37"/>
      <c r="I21" s="52"/>
    </row>
    <row r="22" s="8" customFormat="1" spans="2:8">
      <c r="B22" s="12"/>
      <c r="C22" s="11"/>
      <c r="D22" s="42"/>
      <c r="E22" s="10"/>
      <c r="F22" s="43"/>
      <c r="G22" s="11"/>
      <c r="H22" s="11"/>
    </row>
    <row r="23" s="8" customFormat="1" spans="2:8">
      <c r="B23" s="12"/>
      <c r="C23" s="11"/>
      <c r="D23" s="42"/>
      <c r="E23" s="10"/>
      <c r="F23" s="43"/>
      <c r="G23" s="11"/>
      <c r="H23" s="11"/>
    </row>
    <row r="24" s="8" customFormat="1" spans="2:8">
      <c r="B24" s="12"/>
      <c r="C24" s="11"/>
      <c r="D24" s="42"/>
      <c r="E24" s="44"/>
      <c r="F24" s="45"/>
      <c r="G24" s="11"/>
      <c r="H24" s="11"/>
    </row>
    <row r="25" s="8" customFormat="1" spans="2:8">
      <c r="B25" s="12"/>
      <c r="C25" s="11"/>
      <c r="D25" s="42"/>
      <c r="E25" s="10"/>
      <c r="F25" s="43"/>
      <c r="G25" s="11"/>
      <c r="H25" s="11"/>
    </row>
    <row r="26" s="8" customFormat="1" spans="2:8">
      <c r="B26" s="12"/>
      <c r="C26" s="11"/>
      <c r="D26" s="42"/>
      <c r="E26" s="44"/>
      <c r="F26" s="45"/>
      <c r="G26" s="11"/>
      <c r="H26" s="11"/>
    </row>
    <row r="27" s="8" customFormat="1" spans="2:8">
      <c r="B27" s="12"/>
      <c r="C27" s="11"/>
      <c r="D27" s="42"/>
      <c r="E27" s="44"/>
      <c r="F27" s="45"/>
      <c r="G27" s="11"/>
      <c r="H27" s="11"/>
    </row>
    <row r="28" s="8" customFormat="1" spans="2:8">
      <c r="B28" s="12"/>
      <c r="C28" s="11"/>
      <c r="D28" s="11"/>
      <c r="E28" s="44"/>
      <c r="F28" s="45"/>
      <c r="G28" s="11"/>
      <c r="H28" s="11"/>
    </row>
    <row r="29" s="8" customFormat="1" spans="2:8">
      <c r="B29" s="12"/>
      <c r="C29" s="11"/>
      <c r="D29" s="42"/>
      <c r="E29" s="10"/>
      <c r="F29" s="43"/>
      <c r="G29" s="11"/>
      <c r="H29" s="11"/>
    </row>
    <row r="30" s="8" customFormat="1" spans="2:8">
      <c r="B30" s="12"/>
      <c r="C30" s="11"/>
      <c r="D30" s="42"/>
      <c r="E30" s="10"/>
      <c r="F30" s="43"/>
      <c r="G30" s="11"/>
      <c r="H30" s="11"/>
    </row>
    <row r="31" s="8" customFormat="1" spans="2:8">
      <c r="B31" s="12"/>
      <c r="C31" s="11"/>
      <c r="D31" s="42"/>
      <c r="E31" s="10"/>
      <c r="F31" s="43"/>
      <c r="G31" s="11"/>
      <c r="H31" s="11"/>
    </row>
    <row r="32" s="8" customFormat="1" spans="2:8">
      <c r="B32" s="12"/>
      <c r="C32" s="11"/>
      <c r="D32" s="42"/>
      <c r="E32" s="44"/>
      <c r="F32" s="45"/>
      <c r="G32" s="11"/>
      <c r="H32" s="11"/>
    </row>
    <row r="33" s="8" customFormat="1" spans="2:8">
      <c r="B33" s="12"/>
      <c r="C33" s="11"/>
      <c r="D33" s="42"/>
      <c r="E33" s="44"/>
      <c r="F33" s="45"/>
      <c r="G33" s="11"/>
      <c r="H33" s="11"/>
    </row>
    <row r="34" s="8" customFormat="1" spans="2:8">
      <c r="B34" s="12"/>
      <c r="C34" s="11"/>
      <c r="D34" s="42"/>
      <c r="E34" s="10"/>
      <c r="F34" s="43"/>
      <c r="G34" s="11"/>
      <c r="H34" s="11"/>
    </row>
    <row r="35" s="9" customFormat="1" spans="2:8">
      <c r="B35" s="12"/>
      <c r="C35" s="11"/>
      <c r="D35" s="43"/>
      <c r="E35" s="44"/>
      <c r="F35" s="45"/>
      <c r="G35" s="47"/>
      <c r="H35" s="48"/>
    </row>
    <row r="36" s="8" customFormat="1" spans="2:8">
      <c r="B36" s="12"/>
      <c r="C36" s="11"/>
      <c r="D36" s="43"/>
      <c r="E36" s="44"/>
      <c r="F36" s="45"/>
      <c r="G36" s="11"/>
      <c r="H36" s="11"/>
    </row>
    <row r="37" s="8" customFormat="1" spans="2:8">
      <c r="B37" s="12"/>
      <c r="C37" s="11"/>
      <c r="D37" s="43"/>
      <c r="E37" s="44"/>
      <c r="F37" s="45"/>
      <c r="G37" s="11"/>
      <c r="H37" s="11"/>
    </row>
    <row r="38" s="8" customFormat="1" spans="2:8">
      <c r="B38" s="12"/>
      <c r="C38" s="11"/>
      <c r="D38" s="43"/>
      <c r="E38" s="10"/>
      <c r="F38" s="43"/>
      <c r="G38" s="11"/>
      <c r="H38" s="11"/>
    </row>
    <row r="39" s="9" customFormat="1" spans="2:8">
      <c r="B39" s="12"/>
      <c r="C39" s="11"/>
      <c r="D39" s="42"/>
      <c r="E39" s="10"/>
      <c r="F39" s="43"/>
      <c r="G39" s="47"/>
      <c r="H39" s="48"/>
    </row>
    <row r="40" s="8" customFormat="1" spans="2:8">
      <c r="B40" s="12"/>
      <c r="C40" s="11"/>
      <c r="D40" s="42"/>
      <c r="E40" s="44"/>
      <c r="F40" s="45"/>
      <c r="G40" s="11"/>
      <c r="H40" s="11"/>
    </row>
    <row r="41" s="8" customFormat="1" spans="2:8">
      <c r="B41" s="12"/>
      <c r="C41" s="11"/>
      <c r="D41" s="42"/>
      <c r="E41" s="10"/>
      <c r="F41" s="43"/>
      <c r="G41" s="11"/>
      <c r="H41" s="11"/>
    </row>
    <row r="42" s="8" customFormat="1" spans="2:8">
      <c r="B42" s="12"/>
      <c r="C42" s="11"/>
      <c r="D42" s="43"/>
      <c r="E42" s="10"/>
      <c r="F42" s="43"/>
      <c r="G42" s="11"/>
      <c r="H42" s="11"/>
    </row>
    <row r="43" s="8" customFormat="1" spans="3:8">
      <c r="C43" s="11"/>
      <c r="D43" s="43"/>
      <c r="E43" s="10"/>
      <c r="F43" s="43"/>
      <c r="G43" s="11"/>
      <c r="H43" s="11"/>
    </row>
    <row r="44" s="8" customFormat="1" spans="2:8">
      <c r="B44" s="83"/>
      <c r="C44" s="11"/>
      <c r="D44" s="43"/>
      <c r="E44" s="10"/>
      <c r="F44" s="43"/>
      <c r="G44" s="11"/>
      <c r="H44" s="11"/>
    </row>
    <row r="45" s="8" customFormat="1" spans="2:8">
      <c r="B45" s="83"/>
      <c r="C45" s="11"/>
      <c r="D45" s="43"/>
      <c r="E45" s="12"/>
      <c r="F45" s="11"/>
      <c r="G45" s="11"/>
      <c r="H45" s="11"/>
    </row>
    <row r="46" s="8" customFormat="1" spans="2:8">
      <c r="B46" s="83"/>
      <c r="C46" s="11"/>
      <c r="D46" s="43"/>
      <c r="E46" s="10"/>
      <c r="F46" s="43"/>
      <c r="G46" s="11"/>
      <c r="H46" s="11"/>
    </row>
    <row r="47" s="8" customFormat="1" spans="2:8">
      <c r="B47" s="83"/>
      <c r="C47" s="11"/>
      <c r="D47" s="43"/>
      <c r="E47" s="10"/>
      <c r="F47" s="43"/>
      <c r="G47" s="11"/>
      <c r="H47" s="11"/>
    </row>
    <row r="48" s="8" customFormat="1" spans="2:8">
      <c r="B48" s="83"/>
      <c r="C48" s="11"/>
      <c r="D48" s="43"/>
      <c r="E48" s="10"/>
      <c r="F48" s="43"/>
      <c r="G48" s="11"/>
      <c r="H48" s="11"/>
    </row>
    <row r="49" s="8" customFormat="1" spans="2:8">
      <c r="B49" s="83"/>
      <c r="C49" s="11"/>
      <c r="D49" s="43"/>
      <c r="E49" s="10"/>
      <c r="F49" s="43"/>
      <c r="G49" s="11"/>
      <c r="H49" s="11"/>
    </row>
    <row r="50" s="8" customFormat="1" spans="2:8">
      <c r="B50" s="12"/>
      <c r="C50" s="11"/>
      <c r="D50" s="42"/>
      <c r="E50" s="10"/>
      <c r="F50" s="43"/>
      <c r="G50" s="11"/>
      <c r="H50" s="11"/>
    </row>
    <row r="51" s="8" customFormat="1" spans="2:8">
      <c r="B51" s="12"/>
      <c r="C51" s="11"/>
      <c r="D51" s="43"/>
      <c r="E51" s="10"/>
      <c r="F51" s="43"/>
      <c r="G51" s="11"/>
      <c r="H51" s="11"/>
    </row>
    <row r="52" s="8" customFormat="1" spans="2:8">
      <c r="B52" s="83"/>
      <c r="C52" s="11"/>
      <c r="D52" s="43"/>
      <c r="E52" s="10"/>
      <c r="F52" s="43"/>
      <c r="G52" s="11"/>
      <c r="H52" s="11"/>
    </row>
    <row r="53" s="8" customFormat="1" spans="2:8">
      <c r="B53" s="83"/>
      <c r="C53" s="11"/>
      <c r="D53" s="43"/>
      <c r="E53" s="10"/>
      <c r="F53" s="43"/>
      <c r="G53" s="11"/>
      <c r="H53" s="11"/>
    </row>
    <row r="54" s="8" customFormat="1" spans="2:8">
      <c r="B54" s="83"/>
      <c r="C54" s="11"/>
      <c r="D54" s="43"/>
      <c r="E54" s="10"/>
      <c r="F54" s="43"/>
      <c r="G54" s="11"/>
      <c r="H54" s="11"/>
    </row>
    <row r="55" s="8" customFormat="1" spans="2:8">
      <c r="B55" s="83"/>
      <c r="C55" s="11"/>
      <c r="D55" s="43"/>
      <c r="E55" s="10"/>
      <c r="F55" s="43"/>
      <c r="G55" s="11"/>
      <c r="H55" s="11"/>
    </row>
    <row r="56" s="8" customFormat="1" spans="2:8">
      <c r="B56" s="83"/>
      <c r="C56" s="11"/>
      <c r="D56" s="43"/>
      <c r="E56" s="10"/>
      <c r="F56" s="43"/>
      <c r="G56" s="11"/>
      <c r="H56" s="11"/>
    </row>
    <row r="57" s="8" customFormat="1" spans="2:8">
      <c r="B57" s="83"/>
      <c r="C57" s="11"/>
      <c r="D57" s="43"/>
      <c r="E57" s="10"/>
      <c r="F57" s="43"/>
      <c r="G57" s="11"/>
      <c r="H57" s="11"/>
    </row>
    <row r="58" s="8" customFormat="1" spans="2:8">
      <c r="B58" s="83"/>
      <c r="C58" s="11"/>
      <c r="D58" s="43"/>
      <c r="E58" s="10"/>
      <c r="F58" s="43"/>
      <c r="G58" s="11"/>
      <c r="H58" s="11"/>
    </row>
    <row r="59" s="8" customFormat="1" spans="2:8">
      <c r="B59" s="83"/>
      <c r="C59" s="11"/>
      <c r="D59" s="43"/>
      <c r="E59" s="44"/>
      <c r="F59" s="45"/>
      <c r="G59" s="11"/>
      <c r="H59" s="11"/>
    </row>
    <row r="60" s="8" customFormat="1" spans="2:8">
      <c r="B60" s="83"/>
      <c r="C60" s="11"/>
      <c r="D60" s="43"/>
      <c r="E60" s="10"/>
      <c r="F60" s="43"/>
      <c r="G60" s="11"/>
      <c r="H60" s="11"/>
    </row>
    <row r="61" s="8" customFormat="1" spans="2:8">
      <c r="B61" s="83"/>
      <c r="C61" s="11"/>
      <c r="D61" s="43"/>
      <c r="E61" s="10"/>
      <c r="F61" s="43"/>
      <c r="G61" s="11"/>
      <c r="H61" s="11"/>
    </row>
    <row r="62" s="8" customFormat="1" spans="2:8">
      <c r="B62" s="83"/>
      <c r="C62" s="11"/>
      <c r="D62" s="43"/>
      <c r="E62" s="10"/>
      <c r="F62" s="43"/>
      <c r="G62" s="11"/>
      <c r="H62" s="11"/>
    </row>
    <row r="63" s="8" customFormat="1" spans="2:8">
      <c r="B63" s="83"/>
      <c r="C63" s="11"/>
      <c r="D63" s="43"/>
      <c r="E63" s="10"/>
      <c r="F63" s="43"/>
      <c r="G63" s="11"/>
      <c r="H63" s="11"/>
    </row>
    <row r="64" s="8" customFormat="1" spans="2:8">
      <c r="B64" s="83"/>
      <c r="C64" s="11"/>
      <c r="D64" s="43"/>
      <c r="E64" s="44"/>
      <c r="F64" s="45"/>
      <c r="G64" s="11"/>
      <c r="H64" s="11"/>
    </row>
    <row r="65" s="8" customFormat="1" spans="2:8">
      <c r="B65" s="83"/>
      <c r="C65" s="11"/>
      <c r="D65" s="43"/>
      <c r="E65" s="10"/>
      <c r="F65" s="43"/>
      <c r="G65" s="11"/>
      <c r="H65" s="11"/>
    </row>
    <row r="66" s="8" customFormat="1" spans="2:8">
      <c r="B66" s="83"/>
      <c r="C66" s="11"/>
      <c r="D66" s="43"/>
      <c r="E66" s="44"/>
      <c r="F66" s="45"/>
      <c r="G66" s="11"/>
      <c r="H66" s="11"/>
    </row>
    <row r="67" s="8" customFormat="1" spans="2:8">
      <c r="B67" s="83"/>
      <c r="C67" s="11"/>
      <c r="D67" s="43"/>
      <c r="E67" s="10"/>
      <c r="F67" s="43"/>
      <c r="G67" s="11"/>
      <c r="H67" s="11"/>
    </row>
    <row r="68" s="8" customFormat="1" spans="2:8">
      <c r="B68" s="83"/>
      <c r="C68" s="11"/>
      <c r="D68" s="43"/>
      <c r="E68" s="10"/>
      <c r="F68" s="43"/>
      <c r="G68" s="11"/>
      <c r="H68" s="11"/>
    </row>
    <row r="69" s="8" customFormat="1" spans="2:8">
      <c r="B69" s="83"/>
      <c r="C69" s="11"/>
      <c r="D69" s="43"/>
      <c r="E69" s="10"/>
      <c r="F69" s="43"/>
      <c r="G69" s="11"/>
      <c r="H69" s="11"/>
    </row>
    <row r="70" s="8" customFormat="1" spans="2:8">
      <c r="B70" s="83"/>
      <c r="C70" s="11"/>
      <c r="D70" s="43"/>
      <c r="E70" s="10"/>
      <c r="F70" s="43"/>
      <c r="G70" s="11"/>
      <c r="H70" s="11"/>
    </row>
    <row r="71" s="8" customFormat="1" spans="2:8">
      <c r="B71" s="83"/>
      <c r="C71" s="11"/>
      <c r="D71" s="43"/>
      <c r="E71" s="10"/>
      <c r="F71" s="43"/>
      <c r="G71" s="11"/>
      <c r="H71" s="11"/>
    </row>
    <row r="72" s="8" customFormat="1" spans="2:8">
      <c r="B72" s="83"/>
      <c r="C72" s="11"/>
      <c r="D72" s="43"/>
      <c r="E72" s="10"/>
      <c r="F72" s="43"/>
      <c r="G72" s="11"/>
      <c r="H72" s="11"/>
    </row>
    <row r="73" s="8" customFormat="1" spans="2:8">
      <c r="B73" s="83"/>
      <c r="C73" s="11"/>
      <c r="D73" s="43"/>
      <c r="E73" s="10"/>
      <c r="F73" s="43"/>
      <c r="G73" s="11"/>
      <c r="H73" s="11"/>
    </row>
    <row r="74" s="8" customFormat="1" spans="2:8">
      <c r="B74" s="83"/>
      <c r="C74" s="11"/>
      <c r="D74" s="43"/>
      <c r="E74" s="10"/>
      <c r="F74" s="43"/>
      <c r="G74" s="11"/>
      <c r="H74" s="11"/>
    </row>
    <row r="75" s="8" customFormat="1" spans="2:8">
      <c r="B75" s="83"/>
      <c r="C75" s="11"/>
      <c r="D75" s="43"/>
      <c r="E75" s="10"/>
      <c r="F75" s="43"/>
      <c r="G75" s="11"/>
      <c r="H75" s="11"/>
    </row>
    <row r="76" s="8" customFormat="1" spans="2:8">
      <c r="B76" s="83"/>
      <c r="C76" s="11"/>
      <c r="D76" s="43"/>
      <c r="E76" s="10"/>
      <c r="F76" s="43"/>
      <c r="G76" s="11"/>
      <c r="H76" s="11"/>
    </row>
    <row r="77" s="8" customFormat="1" spans="2:8">
      <c r="B77" s="83"/>
      <c r="C77" s="11"/>
      <c r="D77" s="43"/>
      <c r="E77" s="10"/>
      <c r="F77" s="43"/>
      <c r="G77" s="11"/>
      <c r="H77" s="11"/>
    </row>
    <row r="78" s="8" customFormat="1" spans="2:8">
      <c r="B78" s="83"/>
      <c r="C78" s="11"/>
      <c r="D78" s="43"/>
      <c r="E78" s="10"/>
      <c r="F78" s="43"/>
      <c r="G78" s="11"/>
      <c r="H78" s="11"/>
    </row>
    <row r="79" s="8" customFormat="1" spans="2:8">
      <c r="B79" s="83"/>
      <c r="C79" s="11"/>
      <c r="D79" s="43"/>
      <c r="E79" s="10"/>
      <c r="F79" s="43"/>
      <c r="G79" s="11"/>
      <c r="H79" s="11"/>
    </row>
    <row r="80" s="8" customFormat="1" spans="2:8">
      <c r="B80" s="83"/>
      <c r="C80" s="11"/>
      <c r="D80" s="43"/>
      <c r="E80" s="10"/>
      <c r="F80" s="43"/>
      <c r="G80" s="11"/>
      <c r="H80" s="11"/>
    </row>
    <row r="81" s="8" customFormat="1" spans="2:8">
      <c r="B81" s="83"/>
      <c r="C81" s="11"/>
      <c r="D81" s="43"/>
      <c r="E81" s="10"/>
      <c r="F81" s="43"/>
      <c r="G81" s="11"/>
      <c r="H81" s="11"/>
    </row>
    <row r="82" s="8" customFormat="1" spans="2:8">
      <c r="B82" s="83"/>
      <c r="C82" s="11"/>
      <c r="D82" s="43"/>
      <c r="E82" s="10"/>
      <c r="F82" s="43"/>
      <c r="G82" s="11"/>
      <c r="H82" s="11"/>
    </row>
    <row r="83" s="8" customFormat="1" spans="2:8">
      <c r="B83" s="83"/>
      <c r="C83" s="11"/>
      <c r="D83" s="43"/>
      <c r="E83" s="10"/>
      <c r="F83" s="43"/>
      <c r="G83" s="11"/>
      <c r="H83" s="11"/>
    </row>
    <row r="84" s="8" customFormat="1" spans="2:8">
      <c r="B84" s="83"/>
      <c r="C84" s="11"/>
      <c r="D84" s="43"/>
      <c r="E84" s="44"/>
      <c r="F84" s="45"/>
      <c r="G84" s="11"/>
      <c r="H84" s="11"/>
    </row>
    <row r="85" s="8" customFormat="1" spans="2:8">
      <c r="B85" s="83"/>
      <c r="C85" s="11"/>
      <c r="D85" s="43"/>
      <c r="E85" s="10"/>
      <c r="F85" s="43"/>
      <c r="G85" s="11"/>
      <c r="H85" s="11"/>
    </row>
    <row r="86" s="8" customFormat="1" spans="2:8">
      <c r="B86" s="83"/>
      <c r="C86" s="11"/>
      <c r="D86" s="43"/>
      <c r="E86" s="10"/>
      <c r="F86" s="43"/>
      <c r="G86" s="11"/>
      <c r="H86" s="11"/>
    </row>
    <row r="87" s="8" customFormat="1" spans="2:8">
      <c r="B87" s="12"/>
      <c r="C87" s="11"/>
      <c r="D87" s="11"/>
      <c r="E87" s="50"/>
      <c r="F87" s="11"/>
      <c r="G87" s="11"/>
      <c r="H87" s="11"/>
    </row>
    <row r="88" s="8" customFormat="1" spans="2:8">
      <c r="B88" s="12"/>
      <c r="D88" s="11"/>
      <c r="E88" s="12"/>
      <c r="F88" s="11"/>
      <c r="H88" s="11"/>
    </row>
  </sheetData>
  <autoFilter ref="A2:I21">
    <extLst/>
  </autoFilter>
  <mergeCells count="1">
    <mergeCell ref="B1:I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K114"/>
  <sheetViews>
    <sheetView topLeftCell="A38" workbookViewId="0">
      <selection activeCell="A48" sqref="$A48:$XFD48"/>
    </sheetView>
  </sheetViews>
  <sheetFormatPr defaultColWidth="27.125" defaultRowHeight="12.75"/>
  <cols>
    <col min="1" max="1" width="3.875" style="8" customWidth="1"/>
    <col min="2" max="2" width="30.5" style="10" customWidth="1"/>
    <col min="3" max="3" width="11.625" style="8" customWidth="1"/>
    <col min="4" max="4" width="12.75" style="11" customWidth="1"/>
    <col min="5" max="5" width="14.25" style="12" customWidth="1"/>
    <col min="6" max="6" width="8.625" style="11" customWidth="1"/>
    <col min="7" max="7" width="7.625" style="8" customWidth="1"/>
    <col min="8" max="8" width="10.875" style="11" customWidth="1"/>
    <col min="9" max="9" width="38.125" style="8" customWidth="1"/>
    <col min="10" max="10" width="33.5" style="12" customWidth="1"/>
    <col min="11" max="16384" width="27.125" style="8"/>
  </cols>
  <sheetData>
    <row r="1" s="1" customFormat="1" ht="66" customHeight="1" spans="1:10">
      <c r="A1" s="56" t="s">
        <v>98</v>
      </c>
      <c r="B1" s="56"/>
      <c r="C1" s="56"/>
      <c r="D1" s="56"/>
      <c r="E1" s="56"/>
      <c r="F1" s="56"/>
      <c r="G1" s="56"/>
      <c r="H1" s="56"/>
      <c r="I1" s="56"/>
      <c r="J1" s="58"/>
    </row>
    <row r="2" s="2" customFormat="1" ht="30" customHeight="1" spans="1:10">
      <c r="A2" s="14" t="s">
        <v>52</v>
      </c>
      <c r="B2" s="15" t="s">
        <v>53</v>
      </c>
      <c r="C2" s="14" t="s">
        <v>54</v>
      </c>
      <c r="D2" s="15" t="s">
        <v>55</v>
      </c>
      <c r="E2" s="15" t="s">
        <v>56</v>
      </c>
      <c r="F2" s="15" t="s">
        <v>57</v>
      </c>
      <c r="G2" s="14" t="s">
        <v>58</v>
      </c>
      <c r="H2" s="14" t="s">
        <v>59</v>
      </c>
      <c r="I2" s="14" t="s">
        <v>32</v>
      </c>
      <c r="J2" s="59"/>
    </row>
    <row r="3" s="3" customFormat="1" ht="28" customHeight="1" spans="1:10">
      <c r="A3" s="16">
        <f>SUBTOTAL(3,$B$3:B3)*1</f>
        <v>1</v>
      </c>
      <c r="B3" s="17" t="s">
        <v>60</v>
      </c>
      <c r="C3" s="18" t="s">
        <v>68</v>
      </c>
      <c r="D3" s="29" t="s">
        <v>99</v>
      </c>
      <c r="E3" s="20" t="s">
        <v>100</v>
      </c>
      <c r="F3" s="21">
        <v>265.7</v>
      </c>
      <c r="G3" s="16">
        <v>3</v>
      </c>
      <c r="H3" s="22">
        <v>44356</v>
      </c>
      <c r="I3" s="51" t="s">
        <v>67</v>
      </c>
      <c r="J3" s="60"/>
    </row>
    <row r="4" s="4" customFormat="1" ht="28" customHeight="1" spans="1:10">
      <c r="A4" s="16">
        <f>SUBTOTAL(3,$B$3:B4)*1</f>
        <v>2</v>
      </c>
      <c r="B4" s="17" t="s">
        <v>101</v>
      </c>
      <c r="C4" s="26" t="s">
        <v>102</v>
      </c>
      <c r="D4" s="29" t="s">
        <v>99</v>
      </c>
      <c r="E4" s="23" t="s">
        <v>103</v>
      </c>
      <c r="F4" s="24">
        <v>188.8</v>
      </c>
      <c r="G4" s="27">
        <v>2</v>
      </c>
      <c r="H4" s="25">
        <v>44356</v>
      </c>
      <c r="I4" s="51" t="s">
        <v>67</v>
      </c>
      <c r="J4" s="61"/>
    </row>
    <row r="5" s="3" customFormat="1" ht="28" customHeight="1" spans="1:10">
      <c r="A5" s="16">
        <f>SUBTOTAL(3,$B$3:B5)*1</f>
        <v>3</v>
      </c>
      <c r="B5" s="17" t="s">
        <v>104</v>
      </c>
      <c r="C5" s="18" t="s">
        <v>105</v>
      </c>
      <c r="D5" s="29" t="s">
        <v>106</v>
      </c>
      <c r="E5" s="20">
        <v>84</v>
      </c>
      <c r="F5" s="21">
        <v>84</v>
      </c>
      <c r="G5" s="16">
        <v>1</v>
      </c>
      <c r="H5" s="22">
        <v>44225</v>
      </c>
      <c r="I5" s="51" t="s">
        <v>67</v>
      </c>
      <c r="J5" s="60"/>
    </row>
    <row r="6" s="3" customFormat="1" ht="28" customHeight="1" spans="1:10">
      <c r="A6" s="16">
        <f>SUBTOTAL(3,$B$3:B6)*1</f>
        <v>4</v>
      </c>
      <c r="B6" s="17" t="s">
        <v>107</v>
      </c>
      <c r="C6" s="18" t="s">
        <v>108</v>
      </c>
      <c r="D6" s="29" t="s">
        <v>106</v>
      </c>
      <c r="E6" s="20" t="s">
        <v>109</v>
      </c>
      <c r="F6" s="21">
        <v>222.5</v>
      </c>
      <c r="G6" s="16">
        <v>3</v>
      </c>
      <c r="H6" s="22">
        <v>44266</v>
      </c>
      <c r="I6" s="51" t="s">
        <v>67</v>
      </c>
      <c r="J6" s="60"/>
    </row>
    <row r="7" s="4" customFormat="1" ht="28" customHeight="1" spans="1:10">
      <c r="A7" s="16">
        <f>SUBTOTAL(3,$B$3:B7)*1</f>
        <v>5</v>
      </c>
      <c r="B7" s="17" t="s">
        <v>110</v>
      </c>
      <c r="C7" s="18" t="s">
        <v>111</v>
      </c>
      <c r="D7" s="29" t="s">
        <v>99</v>
      </c>
      <c r="E7" s="23">
        <v>77.4</v>
      </c>
      <c r="F7" s="24">
        <v>77.4</v>
      </c>
      <c r="G7" s="16">
        <v>1</v>
      </c>
      <c r="H7" s="25">
        <v>44249</v>
      </c>
      <c r="I7" s="51" t="s">
        <v>67</v>
      </c>
      <c r="J7" s="61"/>
    </row>
    <row r="8" s="55" customFormat="1" ht="28" customHeight="1" spans="1:10">
      <c r="A8" s="16">
        <f>SUBTOTAL(3,$B$3:B8)*1</f>
        <v>6</v>
      </c>
      <c r="B8" s="17" t="s">
        <v>112</v>
      </c>
      <c r="C8" s="18" t="s">
        <v>113</v>
      </c>
      <c r="D8" s="29" t="s">
        <v>99</v>
      </c>
      <c r="E8" s="23">
        <v>66</v>
      </c>
      <c r="F8" s="24">
        <v>66</v>
      </c>
      <c r="G8" s="16">
        <v>1</v>
      </c>
      <c r="H8" s="25">
        <v>44253</v>
      </c>
      <c r="I8" s="51" t="s">
        <v>67</v>
      </c>
      <c r="J8" s="62"/>
    </row>
    <row r="9" s="55" customFormat="1" ht="28" customHeight="1" spans="1:10">
      <c r="A9" s="16">
        <f>SUBTOTAL(3,$B$3:B9)*1</f>
        <v>7</v>
      </c>
      <c r="B9" s="17" t="s">
        <v>114</v>
      </c>
      <c r="C9" s="18" t="s">
        <v>115</v>
      </c>
      <c r="D9" s="29" t="s">
        <v>116</v>
      </c>
      <c r="E9" s="23">
        <v>55</v>
      </c>
      <c r="F9" s="24">
        <v>55</v>
      </c>
      <c r="G9" s="16">
        <v>1</v>
      </c>
      <c r="H9" s="25">
        <v>44277</v>
      </c>
      <c r="I9" s="51" t="s">
        <v>67</v>
      </c>
      <c r="J9" s="62"/>
    </row>
    <row r="10" s="55" customFormat="1" ht="28" customHeight="1" spans="1:10">
      <c r="A10" s="16">
        <f>SUBTOTAL(3,$B$3:B10)*1</f>
        <v>8</v>
      </c>
      <c r="B10" s="17" t="s">
        <v>114</v>
      </c>
      <c r="C10" s="18" t="s">
        <v>117</v>
      </c>
      <c r="D10" s="29" t="s">
        <v>116</v>
      </c>
      <c r="E10" s="23">
        <v>67</v>
      </c>
      <c r="F10" s="24">
        <v>67</v>
      </c>
      <c r="G10" s="16">
        <v>1</v>
      </c>
      <c r="H10" s="25">
        <v>44211</v>
      </c>
      <c r="I10" s="51" t="s">
        <v>67</v>
      </c>
      <c r="J10" s="62"/>
    </row>
    <row r="11" s="55" customFormat="1" ht="28" customHeight="1" spans="1:10">
      <c r="A11" s="16">
        <f>SUBTOTAL(3,$B$3:B11)*1</f>
        <v>9</v>
      </c>
      <c r="B11" s="17" t="s">
        <v>114</v>
      </c>
      <c r="C11" s="18" t="s">
        <v>118</v>
      </c>
      <c r="D11" s="29" t="s">
        <v>116</v>
      </c>
      <c r="E11" s="23">
        <v>112</v>
      </c>
      <c r="F11" s="24">
        <v>112</v>
      </c>
      <c r="G11" s="16">
        <v>1</v>
      </c>
      <c r="H11" s="25">
        <v>44227</v>
      </c>
      <c r="I11" s="51" t="s">
        <v>67</v>
      </c>
      <c r="J11" s="62"/>
    </row>
    <row r="12" s="55" customFormat="1" ht="37" customHeight="1" spans="1:10">
      <c r="A12" s="16">
        <f>SUBTOTAL(3,$B$3:B12)*1</f>
        <v>10</v>
      </c>
      <c r="B12" s="17" t="s">
        <v>60</v>
      </c>
      <c r="C12" s="18" t="s">
        <v>65</v>
      </c>
      <c r="D12" s="29" t="s">
        <v>62</v>
      </c>
      <c r="E12" s="20" t="s">
        <v>66</v>
      </c>
      <c r="F12" s="21">
        <v>975</v>
      </c>
      <c r="G12" s="16">
        <v>6</v>
      </c>
      <c r="H12" s="22">
        <v>44267</v>
      </c>
      <c r="I12" s="51" t="s">
        <v>67</v>
      </c>
      <c r="J12" s="62"/>
    </row>
    <row r="13" s="55" customFormat="1" ht="50" customHeight="1" spans="1:10">
      <c r="A13" s="16">
        <f>SUBTOTAL(3,$B$3:B13)*1</f>
        <v>11</v>
      </c>
      <c r="B13" s="17" t="s">
        <v>60</v>
      </c>
      <c r="C13" s="18" t="s">
        <v>68</v>
      </c>
      <c r="D13" s="29" t="s">
        <v>62</v>
      </c>
      <c r="E13" s="20" t="s">
        <v>69</v>
      </c>
      <c r="F13" s="21">
        <v>1697.5</v>
      </c>
      <c r="G13" s="16">
        <v>11</v>
      </c>
      <c r="H13" s="22">
        <v>44232</v>
      </c>
      <c r="I13" s="51" t="s">
        <v>67</v>
      </c>
      <c r="J13" s="62"/>
    </row>
    <row r="14" s="55" customFormat="1" ht="28" customHeight="1" spans="1:10">
      <c r="A14" s="16">
        <f>SUBTOTAL(3,$B$3:B14)*1</f>
        <v>12</v>
      </c>
      <c r="B14" s="17" t="s">
        <v>60</v>
      </c>
      <c r="C14" s="31" t="s">
        <v>70</v>
      </c>
      <c r="D14" s="29" t="s">
        <v>62</v>
      </c>
      <c r="E14" s="20">
        <v>170</v>
      </c>
      <c r="F14" s="21">
        <v>170</v>
      </c>
      <c r="G14" s="16">
        <v>1</v>
      </c>
      <c r="H14" s="22">
        <v>44221</v>
      </c>
      <c r="I14" s="51" t="s">
        <v>67</v>
      </c>
      <c r="J14" s="62"/>
    </row>
    <row r="15" s="55" customFormat="1" ht="28" customHeight="1" spans="1:10">
      <c r="A15" s="16">
        <f>SUBTOTAL(3,$B$3:B15)*1</f>
        <v>13</v>
      </c>
      <c r="B15" s="17" t="s">
        <v>60</v>
      </c>
      <c r="C15" s="18" t="s">
        <v>71</v>
      </c>
      <c r="D15" s="29" t="s">
        <v>62</v>
      </c>
      <c r="E15" s="23" t="s">
        <v>72</v>
      </c>
      <c r="F15" s="24">
        <v>142.3</v>
      </c>
      <c r="G15" s="16">
        <v>2</v>
      </c>
      <c r="H15" s="22">
        <v>44253</v>
      </c>
      <c r="I15" s="51" t="s">
        <v>67</v>
      </c>
      <c r="J15" s="62"/>
    </row>
    <row r="16" s="55" customFormat="1" ht="28" customHeight="1" spans="1:10">
      <c r="A16" s="16">
        <f>SUBTOTAL(3,$B$3:B16)*1</f>
        <v>14</v>
      </c>
      <c r="B16" s="17" t="s">
        <v>60</v>
      </c>
      <c r="C16" s="26" t="s">
        <v>75</v>
      </c>
      <c r="D16" s="29" t="s">
        <v>62</v>
      </c>
      <c r="E16" s="23" t="s">
        <v>76</v>
      </c>
      <c r="F16" s="24">
        <v>387.2</v>
      </c>
      <c r="G16" s="27">
        <v>2</v>
      </c>
      <c r="H16" s="25">
        <v>44253</v>
      </c>
      <c r="I16" s="51" t="s">
        <v>67</v>
      </c>
      <c r="J16" s="62"/>
    </row>
    <row r="17" s="55" customFormat="1" ht="49" customHeight="1" spans="1:10">
      <c r="A17" s="16">
        <f>SUBTOTAL(3,$B$3:B17)*1</f>
        <v>15</v>
      </c>
      <c r="B17" s="17" t="s">
        <v>60</v>
      </c>
      <c r="C17" s="26" t="s">
        <v>75</v>
      </c>
      <c r="D17" s="29" t="s">
        <v>62</v>
      </c>
      <c r="E17" s="23" t="s">
        <v>77</v>
      </c>
      <c r="F17" s="24">
        <v>1480.6</v>
      </c>
      <c r="G17" s="27">
        <v>8</v>
      </c>
      <c r="H17" s="25">
        <v>44258</v>
      </c>
      <c r="I17" s="51" t="s">
        <v>67</v>
      </c>
      <c r="J17" s="62"/>
    </row>
    <row r="18" s="55" customFormat="1" ht="37" customHeight="1" spans="1:10">
      <c r="A18" s="16">
        <f>SUBTOTAL(3,$B$3:B18)*1</f>
        <v>16</v>
      </c>
      <c r="B18" s="17" t="s">
        <v>60</v>
      </c>
      <c r="C18" s="18" t="s">
        <v>80</v>
      </c>
      <c r="D18" s="29" t="s">
        <v>62</v>
      </c>
      <c r="E18" s="20" t="s">
        <v>81</v>
      </c>
      <c r="F18" s="21">
        <v>777.3</v>
      </c>
      <c r="G18" s="16">
        <v>5</v>
      </c>
      <c r="H18" s="25">
        <v>44267</v>
      </c>
      <c r="I18" s="51" t="s">
        <v>82</v>
      </c>
      <c r="J18" s="62"/>
    </row>
    <row r="19" s="55" customFormat="1" ht="28" customHeight="1" spans="1:10">
      <c r="A19" s="16">
        <f>SUBTOTAL(3,$B$3:B19)*1</f>
        <v>17</v>
      </c>
      <c r="B19" s="17" t="s">
        <v>60</v>
      </c>
      <c r="C19" s="18" t="s">
        <v>89</v>
      </c>
      <c r="D19" s="29" t="s">
        <v>62</v>
      </c>
      <c r="E19" s="20">
        <v>83</v>
      </c>
      <c r="F19" s="21">
        <v>83</v>
      </c>
      <c r="G19" s="16">
        <v>1</v>
      </c>
      <c r="H19" s="22">
        <v>44215</v>
      </c>
      <c r="I19" s="51" t="s">
        <v>67</v>
      </c>
      <c r="J19" s="62"/>
    </row>
    <row r="20" s="55" customFormat="1" ht="28" customHeight="1" spans="1:10">
      <c r="A20" s="16">
        <f>SUBTOTAL(3,$B$3:B20)*1</f>
        <v>18</v>
      </c>
      <c r="B20" s="17" t="s">
        <v>60</v>
      </c>
      <c r="C20" s="18" t="s">
        <v>90</v>
      </c>
      <c r="D20" s="29" t="s">
        <v>62</v>
      </c>
      <c r="E20" s="23" t="s">
        <v>91</v>
      </c>
      <c r="F20" s="24">
        <v>448</v>
      </c>
      <c r="G20" s="16">
        <v>5</v>
      </c>
      <c r="H20" s="22">
        <v>44200</v>
      </c>
      <c r="I20" s="51" t="s">
        <v>67</v>
      </c>
      <c r="J20" s="62"/>
    </row>
    <row r="21" s="55" customFormat="1" ht="28" customHeight="1" spans="1:10">
      <c r="A21" s="16">
        <f>SUBTOTAL(3,$B$3:B21)*1</f>
        <v>19</v>
      </c>
      <c r="B21" s="17" t="s">
        <v>60</v>
      </c>
      <c r="C21" s="18" t="s">
        <v>90</v>
      </c>
      <c r="D21" s="29" t="s">
        <v>62</v>
      </c>
      <c r="E21" s="20" t="s">
        <v>92</v>
      </c>
      <c r="F21" s="21">
        <v>233</v>
      </c>
      <c r="G21" s="16">
        <v>2</v>
      </c>
      <c r="H21" s="22">
        <v>44202</v>
      </c>
      <c r="I21" s="51" t="s">
        <v>67</v>
      </c>
      <c r="J21" s="62"/>
    </row>
    <row r="22" s="55" customFormat="1" ht="28" customHeight="1" spans="1:10">
      <c r="A22" s="16">
        <f>SUBTOTAL(3,$B$3:B22)*1</f>
        <v>20</v>
      </c>
      <c r="B22" s="17" t="s">
        <v>119</v>
      </c>
      <c r="C22" s="18" t="s">
        <v>120</v>
      </c>
      <c r="D22" s="29" t="s">
        <v>121</v>
      </c>
      <c r="E22" s="23" t="s">
        <v>122</v>
      </c>
      <c r="F22" s="24">
        <v>103</v>
      </c>
      <c r="G22" s="16">
        <v>2</v>
      </c>
      <c r="H22" s="25">
        <v>44251</v>
      </c>
      <c r="I22" s="51" t="s">
        <v>67</v>
      </c>
      <c r="J22" s="62"/>
    </row>
    <row r="23" s="55" customFormat="1" ht="28" customHeight="1" spans="1:10">
      <c r="A23" s="16">
        <f>SUBTOTAL(3,$B$3:B23)*1</f>
        <v>21</v>
      </c>
      <c r="B23" s="17" t="s">
        <v>119</v>
      </c>
      <c r="C23" s="18" t="s">
        <v>123</v>
      </c>
      <c r="D23" s="29" t="s">
        <v>124</v>
      </c>
      <c r="E23" s="23">
        <v>36</v>
      </c>
      <c r="F23" s="24">
        <v>36</v>
      </c>
      <c r="G23" s="16">
        <v>1</v>
      </c>
      <c r="H23" s="30">
        <v>44131</v>
      </c>
      <c r="I23" s="51" t="s">
        <v>67</v>
      </c>
      <c r="J23" s="62"/>
    </row>
    <row r="24" s="55" customFormat="1" ht="28" customHeight="1" spans="1:10">
      <c r="A24" s="16">
        <f>SUBTOTAL(3,$B$3:B24)*1</f>
        <v>22</v>
      </c>
      <c r="B24" s="17" t="s">
        <v>119</v>
      </c>
      <c r="C24" s="18" t="s">
        <v>125</v>
      </c>
      <c r="D24" s="29" t="s">
        <v>124</v>
      </c>
      <c r="E24" s="23">
        <v>50</v>
      </c>
      <c r="F24" s="24">
        <v>50</v>
      </c>
      <c r="G24" s="16">
        <v>1</v>
      </c>
      <c r="H24" s="30">
        <v>43882</v>
      </c>
      <c r="I24" s="51" t="s">
        <v>67</v>
      </c>
      <c r="J24" s="62"/>
    </row>
    <row r="25" s="55" customFormat="1" ht="28" customHeight="1" spans="1:10">
      <c r="A25" s="16">
        <f>SUBTOTAL(3,$B$3:B25)*1</f>
        <v>23</v>
      </c>
      <c r="B25" s="17" t="s">
        <v>119</v>
      </c>
      <c r="C25" s="18" t="s">
        <v>126</v>
      </c>
      <c r="D25" s="29" t="s">
        <v>124</v>
      </c>
      <c r="E25" s="23">
        <v>81.4</v>
      </c>
      <c r="F25" s="24">
        <v>81.4</v>
      </c>
      <c r="G25" s="16">
        <v>1</v>
      </c>
      <c r="H25" s="30">
        <v>44170</v>
      </c>
      <c r="I25" s="51" t="s">
        <v>67</v>
      </c>
      <c r="J25" s="62"/>
    </row>
    <row r="26" s="55" customFormat="1" ht="28" customHeight="1" spans="1:10">
      <c r="A26" s="16">
        <f>SUBTOTAL(3,$B$3:B26)*1</f>
        <v>24</v>
      </c>
      <c r="B26" s="17" t="s">
        <v>119</v>
      </c>
      <c r="C26" s="18" t="s">
        <v>127</v>
      </c>
      <c r="D26" s="29" t="s">
        <v>124</v>
      </c>
      <c r="E26" s="23">
        <v>57</v>
      </c>
      <c r="F26" s="24">
        <v>57</v>
      </c>
      <c r="G26" s="16">
        <v>1</v>
      </c>
      <c r="H26" s="25">
        <v>44246</v>
      </c>
      <c r="I26" s="51" t="s">
        <v>67</v>
      </c>
      <c r="J26" s="62"/>
    </row>
    <row r="27" s="55" customFormat="1" ht="28" customHeight="1" spans="1:10">
      <c r="A27" s="16">
        <f>SUBTOTAL(3,$B$3:B27)*1</f>
        <v>25</v>
      </c>
      <c r="B27" s="17" t="s">
        <v>119</v>
      </c>
      <c r="C27" s="18" t="s">
        <v>128</v>
      </c>
      <c r="D27" s="29" t="s">
        <v>124</v>
      </c>
      <c r="E27" s="23">
        <v>105.7</v>
      </c>
      <c r="F27" s="24">
        <v>105.7</v>
      </c>
      <c r="G27" s="16">
        <v>1</v>
      </c>
      <c r="H27" s="30">
        <v>44149</v>
      </c>
      <c r="I27" s="51" t="s">
        <v>67</v>
      </c>
      <c r="J27" s="62"/>
    </row>
    <row r="28" s="55" customFormat="1" ht="28" customHeight="1" spans="1:10">
      <c r="A28" s="16">
        <f>SUBTOTAL(3,$B$3:B28)*1</f>
        <v>26</v>
      </c>
      <c r="B28" s="17" t="s">
        <v>119</v>
      </c>
      <c r="C28" s="18" t="s">
        <v>129</v>
      </c>
      <c r="D28" s="29" t="s">
        <v>124</v>
      </c>
      <c r="E28" s="23">
        <v>24</v>
      </c>
      <c r="F28" s="24">
        <v>24</v>
      </c>
      <c r="G28" s="16">
        <v>1</v>
      </c>
      <c r="H28" s="25">
        <v>44302</v>
      </c>
      <c r="I28" s="51" t="s">
        <v>67</v>
      </c>
      <c r="J28" s="62"/>
    </row>
    <row r="29" s="55" customFormat="1" ht="28" customHeight="1" spans="1:10">
      <c r="A29" s="16">
        <f>SUBTOTAL(3,$B$3:B29)*1</f>
        <v>27</v>
      </c>
      <c r="B29" s="17" t="s">
        <v>119</v>
      </c>
      <c r="C29" s="18" t="s">
        <v>130</v>
      </c>
      <c r="D29" s="29" t="s">
        <v>124</v>
      </c>
      <c r="E29" s="23">
        <v>73.3</v>
      </c>
      <c r="F29" s="24">
        <v>73.3</v>
      </c>
      <c r="G29" s="16">
        <v>1</v>
      </c>
      <c r="H29" s="30">
        <v>44162</v>
      </c>
      <c r="I29" s="51" t="s">
        <v>67</v>
      </c>
      <c r="J29" s="62"/>
    </row>
    <row r="30" s="55" customFormat="1" ht="28" customHeight="1" spans="1:10">
      <c r="A30" s="16">
        <f>SUBTOTAL(3,$B$3:B30)*1</f>
        <v>28</v>
      </c>
      <c r="B30" s="17" t="s">
        <v>131</v>
      </c>
      <c r="C30" s="18" t="s">
        <v>132</v>
      </c>
      <c r="D30" s="29" t="s">
        <v>124</v>
      </c>
      <c r="E30" s="23">
        <v>50</v>
      </c>
      <c r="F30" s="24">
        <v>50</v>
      </c>
      <c r="G30" s="16">
        <v>1</v>
      </c>
      <c r="H30" s="25">
        <v>44355</v>
      </c>
      <c r="I30" s="51" t="s">
        <v>67</v>
      </c>
      <c r="J30" s="62"/>
    </row>
    <row r="31" s="55" customFormat="1" ht="28" customHeight="1" spans="1:10">
      <c r="A31" s="16">
        <f>SUBTOTAL(3,$B$3:B31)*1</f>
        <v>29</v>
      </c>
      <c r="B31" s="17" t="s">
        <v>133</v>
      </c>
      <c r="C31" s="18" t="s">
        <v>134</v>
      </c>
      <c r="D31" s="29" t="s">
        <v>121</v>
      </c>
      <c r="E31" s="23" t="s">
        <v>135</v>
      </c>
      <c r="F31" s="24">
        <v>526</v>
      </c>
      <c r="G31" s="16">
        <v>6</v>
      </c>
      <c r="H31" s="30">
        <v>44116</v>
      </c>
      <c r="I31" s="51" t="s">
        <v>67</v>
      </c>
      <c r="J31" s="62"/>
    </row>
    <row r="32" s="55" customFormat="1" ht="28" customHeight="1" spans="1:10">
      <c r="A32" s="16">
        <f>SUBTOTAL(3,$B$3:B32)*1</f>
        <v>30</v>
      </c>
      <c r="B32" s="17" t="s">
        <v>133</v>
      </c>
      <c r="C32" s="18" t="s">
        <v>136</v>
      </c>
      <c r="D32" s="29" t="s">
        <v>137</v>
      </c>
      <c r="E32" s="23">
        <v>144</v>
      </c>
      <c r="F32" s="24">
        <v>144</v>
      </c>
      <c r="G32" s="16">
        <v>1</v>
      </c>
      <c r="H32" s="30">
        <v>44187</v>
      </c>
      <c r="I32" s="51" t="s">
        <v>67</v>
      </c>
      <c r="J32" s="62"/>
    </row>
    <row r="33" s="55" customFormat="1" ht="28" customHeight="1" spans="1:10">
      <c r="A33" s="16">
        <f>SUBTOTAL(3,$B$3:B33)*1</f>
        <v>31</v>
      </c>
      <c r="B33" s="17" t="s">
        <v>133</v>
      </c>
      <c r="C33" s="18" t="s">
        <v>136</v>
      </c>
      <c r="D33" s="29" t="s">
        <v>137</v>
      </c>
      <c r="E33" s="23" t="s">
        <v>138</v>
      </c>
      <c r="F33" s="24">
        <v>578.5</v>
      </c>
      <c r="G33" s="16">
        <v>4</v>
      </c>
      <c r="H33" s="25">
        <v>44255</v>
      </c>
      <c r="I33" s="51" t="s">
        <v>67</v>
      </c>
      <c r="J33" s="62"/>
    </row>
    <row r="34" s="55" customFormat="1" ht="28" customHeight="1" spans="1:10">
      <c r="A34" s="16">
        <f>SUBTOTAL(3,$B$3:B34)*1</f>
        <v>32</v>
      </c>
      <c r="B34" s="17" t="s">
        <v>133</v>
      </c>
      <c r="C34" s="18" t="s">
        <v>136</v>
      </c>
      <c r="D34" s="29" t="s">
        <v>137</v>
      </c>
      <c r="E34" s="23" t="s">
        <v>139</v>
      </c>
      <c r="F34" s="24">
        <v>1462.4</v>
      </c>
      <c r="G34" s="16">
        <v>10</v>
      </c>
      <c r="H34" s="25">
        <v>44307</v>
      </c>
      <c r="I34" s="51" t="s">
        <v>67</v>
      </c>
      <c r="J34" s="62"/>
    </row>
    <row r="35" s="55" customFormat="1" ht="28" customHeight="1" spans="1:10">
      <c r="A35" s="16">
        <f>SUBTOTAL(3,$B$3:B35)*1</f>
        <v>33</v>
      </c>
      <c r="B35" s="17" t="s">
        <v>133</v>
      </c>
      <c r="C35" s="18" t="s">
        <v>140</v>
      </c>
      <c r="D35" s="29" t="s">
        <v>137</v>
      </c>
      <c r="E35" s="23" t="s">
        <v>141</v>
      </c>
      <c r="F35" s="24">
        <v>260</v>
      </c>
      <c r="G35" s="16">
        <v>4</v>
      </c>
      <c r="H35" s="30">
        <v>44187</v>
      </c>
      <c r="I35" s="51" t="s">
        <v>67</v>
      </c>
      <c r="J35" s="62"/>
    </row>
    <row r="36" s="55" customFormat="1" ht="28" customHeight="1" spans="1:10">
      <c r="A36" s="16">
        <f>SUBTOTAL(3,$B$3:B36)*1</f>
        <v>34</v>
      </c>
      <c r="B36" s="17" t="s">
        <v>133</v>
      </c>
      <c r="C36" s="18" t="s">
        <v>140</v>
      </c>
      <c r="D36" s="29" t="s">
        <v>142</v>
      </c>
      <c r="E36" s="23" t="s">
        <v>143</v>
      </c>
      <c r="F36" s="24">
        <v>751</v>
      </c>
      <c r="G36" s="16">
        <v>5</v>
      </c>
      <c r="H36" s="25">
        <v>44307</v>
      </c>
      <c r="I36" s="51" t="s">
        <v>67</v>
      </c>
      <c r="J36" s="62"/>
    </row>
    <row r="37" s="55" customFormat="1" ht="28" customHeight="1" spans="1:10">
      <c r="A37" s="16">
        <f>SUBTOTAL(3,$B$3:B37)*1</f>
        <v>35</v>
      </c>
      <c r="B37" s="17" t="s">
        <v>133</v>
      </c>
      <c r="C37" s="18" t="s">
        <v>144</v>
      </c>
      <c r="D37" s="29" t="s">
        <v>121</v>
      </c>
      <c r="E37" s="23">
        <v>75</v>
      </c>
      <c r="F37" s="24">
        <v>75</v>
      </c>
      <c r="G37" s="16">
        <v>1</v>
      </c>
      <c r="H37" s="30">
        <v>44187</v>
      </c>
      <c r="I37" s="51" t="s">
        <v>67</v>
      </c>
      <c r="J37" s="62"/>
    </row>
    <row r="38" s="55" customFormat="1" ht="28" customHeight="1" spans="1:10">
      <c r="A38" s="16">
        <f>SUBTOTAL(3,$B$3:B38)*1</f>
        <v>36</v>
      </c>
      <c r="B38" s="17" t="s">
        <v>145</v>
      </c>
      <c r="C38" s="18" t="s">
        <v>146</v>
      </c>
      <c r="D38" s="29" t="s">
        <v>147</v>
      </c>
      <c r="E38" s="23">
        <v>36</v>
      </c>
      <c r="F38" s="24">
        <v>36</v>
      </c>
      <c r="G38" s="16">
        <v>1</v>
      </c>
      <c r="H38" s="25">
        <v>44222</v>
      </c>
      <c r="I38" s="51" t="s">
        <v>67</v>
      </c>
      <c r="J38" s="62"/>
    </row>
    <row r="39" s="55" customFormat="1" ht="28" customHeight="1" spans="1:10">
      <c r="A39" s="16">
        <f>SUBTOTAL(3,$B$3:B39)*1</f>
        <v>37</v>
      </c>
      <c r="B39" s="29" t="s">
        <v>148</v>
      </c>
      <c r="C39" s="18" t="s">
        <v>149</v>
      </c>
      <c r="D39" s="29" t="s">
        <v>150</v>
      </c>
      <c r="E39" s="23">
        <v>158</v>
      </c>
      <c r="F39" s="24">
        <v>158</v>
      </c>
      <c r="G39" s="16">
        <v>1</v>
      </c>
      <c r="H39" s="30">
        <v>44090</v>
      </c>
      <c r="I39" s="51" t="s">
        <v>151</v>
      </c>
      <c r="J39" s="61"/>
    </row>
    <row r="40" s="55" customFormat="1" ht="28" customHeight="1" spans="1:10">
      <c r="A40" s="16">
        <f>SUBTOTAL(3,$B$3:B40)*1</f>
        <v>38</v>
      </c>
      <c r="B40" s="29" t="s">
        <v>148</v>
      </c>
      <c r="C40" s="18" t="s">
        <v>152</v>
      </c>
      <c r="D40" s="29" t="s">
        <v>153</v>
      </c>
      <c r="E40" s="23">
        <v>142</v>
      </c>
      <c r="F40" s="24">
        <v>142</v>
      </c>
      <c r="G40" s="16">
        <v>1</v>
      </c>
      <c r="H40" s="30">
        <v>43987</v>
      </c>
      <c r="I40" s="51" t="s">
        <v>151</v>
      </c>
      <c r="J40" s="61"/>
    </row>
    <row r="41" s="5" customFormat="1" ht="28" customHeight="1" spans="1:11">
      <c r="A41" s="16">
        <v>1</v>
      </c>
      <c r="B41" s="17" t="s">
        <v>60</v>
      </c>
      <c r="C41" s="57" t="s">
        <v>154</v>
      </c>
      <c r="D41" s="29" t="s">
        <v>99</v>
      </c>
      <c r="E41" s="20">
        <v>74</v>
      </c>
      <c r="F41" s="21">
        <v>74</v>
      </c>
      <c r="G41" s="16">
        <v>1</v>
      </c>
      <c r="H41" s="30">
        <v>43824</v>
      </c>
      <c r="I41" s="51" t="s">
        <v>67</v>
      </c>
      <c r="J41" s="63" t="s">
        <v>155</v>
      </c>
      <c r="K41" s="64"/>
    </row>
    <row r="42" s="5" customFormat="1" ht="28" customHeight="1" spans="1:10">
      <c r="A42" s="16">
        <v>2</v>
      </c>
      <c r="B42" s="17" t="s">
        <v>112</v>
      </c>
      <c r="C42" s="57" t="s">
        <v>156</v>
      </c>
      <c r="D42" s="29" t="s">
        <v>99</v>
      </c>
      <c r="E42" s="23">
        <v>80.2</v>
      </c>
      <c r="F42" s="24">
        <v>80.2</v>
      </c>
      <c r="G42" s="16">
        <v>1</v>
      </c>
      <c r="H42" s="30">
        <v>43640</v>
      </c>
      <c r="I42" s="51" t="s">
        <v>67</v>
      </c>
      <c r="J42" s="63" t="s">
        <v>157</v>
      </c>
    </row>
    <row r="43" s="5" customFormat="1" ht="28" customHeight="1" spans="1:10">
      <c r="A43" s="16">
        <v>3</v>
      </c>
      <c r="B43" s="17" t="s">
        <v>114</v>
      </c>
      <c r="C43" s="57" t="s">
        <v>158</v>
      </c>
      <c r="D43" s="29" t="s">
        <v>116</v>
      </c>
      <c r="E43" s="23" t="s">
        <v>159</v>
      </c>
      <c r="F43" s="24">
        <v>401.6</v>
      </c>
      <c r="G43" s="16">
        <v>4</v>
      </c>
      <c r="H43" s="30">
        <v>43927</v>
      </c>
      <c r="I43" s="51" t="s">
        <v>67</v>
      </c>
      <c r="J43" s="63" t="s">
        <v>160</v>
      </c>
    </row>
    <row r="44" s="5" customFormat="1" ht="28" customHeight="1" spans="1:10">
      <c r="A44" s="16">
        <v>4</v>
      </c>
      <c r="B44" s="17" t="s">
        <v>114</v>
      </c>
      <c r="C44" s="57" t="s">
        <v>161</v>
      </c>
      <c r="D44" s="29" t="s">
        <v>116</v>
      </c>
      <c r="E44" s="23">
        <v>50</v>
      </c>
      <c r="F44" s="24">
        <v>50</v>
      </c>
      <c r="G44" s="16">
        <v>1</v>
      </c>
      <c r="H44" s="30">
        <v>44030</v>
      </c>
      <c r="I44" s="51" t="s">
        <v>67</v>
      </c>
      <c r="J44" s="63" t="s">
        <v>162</v>
      </c>
    </row>
    <row r="45" s="5" customFormat="1" ht="28" customHeight="1" spans="1:10">
      <c r="A45" s="16">
        <v>5</v>
      </c>
      <c r="B45" s="17" t="s">
        <v>114</v>
      </c>
      <c r="C45" s="57" t="s">
        <v>163</v>
      </c>
      <c r="D45" s="29" t="s">
        <v>116</v>
      </c>
      <c r="E45" s="23">
        <v>85</v>
      </c>
      <c r="F45" s="24">
        <v>85</v>
      </c>
      <c r="G45" s="16">
        <v>1</v>
      </c>
      <c r="H45" s="30">
        <v>44149</v>
      </c>
      <c r="I45" s="51" t="s">
        <v>67</v>
      </c>
      <c r="J45" s="63" t="s">
        <v>164</v>
      </c>
    </row>
    <row r="46" s="5" customFormat="1" ht="28" customHeight="1" spans="1:10">
      <c r="A46" s="16">
        <v>6</v>
      </c>
      <c r="B46" s="17" t="s">
        <v>114</v>
      </c>
      <c r="C46" s="57" t="s">
        <v>165</v>
      </c>
      <c r="D46" s="29" t="s">
        <v>116</v>
      </c>
      <c r="E46" s="23">
        <v>73</v>
      </c>
      <c r="F46" s="24">
        <v>73</v>
      </c>
      <c r="G46" s="16">
        <v>1</v>
      </c>
      <c r="H46" s="30">
        <v>44149</v>
      </c>
      <c r="I46" s="51" t="s">
        <v>67</v>
      </c>
      <c r="J46" s="63" t="s">
        <v>162</v>
      </c>
    </row>
    <row r="47" s="6" customFormat="1" ht="25" customHeight="1" spans="1:10">
      <c r="A47" s="16"/>
      <c r="B47" s="32"/>
      <c r="C47" s="33"/>
      <c r="D47" s="34" t="s">
        <v>97</v>
      </c>
      <c r="E47" s="35"/>
      <c r="F47" s="36">
        <f>SUM(F3:F46)</f>
        <v>13009.4</v>
      </c>
      <c r="G47" s="36">
        <f>SUM(G3:G46)</f>
        <v>110</v>
      </c>
      <c r="H47" s="37"/>
      <c r="I47" s="52"/>
      <c r="J47" s="65"/>
    </row>
    <row r="48" s="7" customFormat="1" ht="53" customHeight="1" spans="1:10">
      <c r="A48" s="38" t="s">
        <v>47</v>
      </c>
      <c r="B48" s="39"/>
      <c r="C48" s="38" t="s">
        <v>48</v>
      </c>
      <c r="D48" s="38"/>
      <c r="E48" s="40" t="s">
        <v>166</v>
      </c>
      <c r="F48" s="40"/>
      <c r="G48" s="41"/>
      <c r="I48" s="53" t="s">
        <v>50</v>
      </c>
      <c r="J48" s="54"/>
    </row>
    <row r="49" s="8" customFormat="1" spans="2:10">
      <c r="B49" s="10"/>
      <c r="C49" s="11"/>
      <c r="D49" s="42"/>
      <c r="E49" s="10"/>
      <c r="F49" s="43"/>
      <c r="G49" s="11"/>
      <c r="H49" s="11"/>
      <c r="J49" s="12"/>
    </row>
    <row r="50" s="8" customFormat="1" spans="2:10">
      <c r="B50" s="10"/>
      <c r="C50" s="11"/>
      <c r="D50" s="42"/>
      <c r="E50" s="44"/>
      <c r="F50" s="45"/>
      <c r="G50" s="11"/>
      <c r="H50" s="11"/>
      <c r="J50" s="12"/>
    </row>
    <row r="51" s="8" customFormat="1" spans="2:10">
      <c r="B51" s="10"/>
      <c r="C51" s="11"/>
      <c r="D51" s="42"/>
      <c r="E51" s="10"/>
      <c r="F51" s="43"/>
      <c r="G51" s="11"/>
      <c r="H51" s="11"/>
      <c r="J51" s="12"/>
    </row>
    <row r="52" s="8" customFormat="1" spans="2:10">
      <c r="B52" s="10"/>
      <c r="C52" s="11"/>
      <c r="D52" s="42"/>
      <c r="E52" s="44"/>
      <c r="F52" s="45"/>
      <c r="G52" s="11"/>
      <c r="H52" s="11"/>
      <c r="J52" s="12"/>
    </row>
    <row r="53" s="8" customFormat="1" spans="2:10">
      <c r="B53" s="10"/>
      <c r="C53" s="11"/>
      <c r="D53" s="42"/>
      <c r="E53" s="44"/>
      <c r="F53" s="45"/>
      <c r="G53" s="11"/>
      <c r="H53" s="11"/>
      <c r="J53" s="12"/>
    </row>
    <row r="54" s="8" customFormat="1" spans="2:10">
      <c r="B54" s="10"/>
      <c r="C54" s="11"/>
      <c r="D54" s="11"/>
      <c r="E54" s="44"/>
      <c r="F54" s="45"/>
      <c r="G54" s="11"/>
      <c r="H54" s="11"/>
      <c r="J54" s="12"/>
    </row>
    <row r="55" s="8" customFormat="1" spans="2:10">
      <c r="B55" s="10"/>
      <c r="C55" s="11"/>
      <c r="D55" s="42"/>
      <c r="E55" s="10"/>
      <c r="F55" s="43">
        <f>12245.6+763.8</f>
        <v>13009.4</v>
      </c>
      <c r="G55" s="11">
        <f>99+2+9</f>
        <v>110</v>
      </c>
      <c r="H55" s="11"/>
      <c r="J55" s="12"/>
    </row>
    <row r="56" s="8" customFormat="1" spans="2:10">
      <c r="B56" s="10"/>
      <c r="C56" s="11"/>
      <c r="D56" s="42"/>
      <c r="E56" s="10"/>
      <c r="F56" s="43"/>
      <c r="G56" s="11"/>
      <c r="H56" s="11"/>
      <c r="J56" s="12"/>
    </row>
    <row r="57" s="8" customFormat="1" spans="2:10">
      <c r="B57" s="10"/>
      <c r="C57" s="11"/>
      <c r="D57" s="42"/>
      <c r="E57" s="10"/>
      <c r="F57" s="43"/>
      <c r="G57" s="11"/>
      <c r="H57" s="11"/>
      <c r="J57" s="12"/>
    </row>
    <row r="58" s="8" customFormat="1" spans="2:10">
      <c r="B58" s="10"/>
      <c r="C58" s="11"/>
      <c r="D58" s="42"/>
      <c r="E58" s="44"/>
      <c r="F58" s="45"/>
      <c r="G58" s="11"/>
      <c r="H58" s="11"/>
      <c r="J58" s="12"/>
    </row>
    <row r="59" s="8" customFormat="1" spans="2:10">
      <c r="B59" s="10"/>
      <c r="C59" s="11"/>
      <c r="D59" s="42"/>
      <c r="E59" s="44"/>
      <c r="F59" s="45"/>
      <c r="G59" s="11"/>
      <c r="H59" s="11"/>
      <c r="J59" s="12"/>
    </row>
    <row r="60" s="8" customFormat="1" spans="2:10">
      <c r="B60" s="10"/>
      <c r="C60" s="11"/>
      <c r="D60" s="42"/>
      <c r="E60" s="10"/>
      <c r="F60" s="43"/>
      <c r="G60" s="11"/>
      <c r="H60" s="11"/>
      <c r="J60" s="12"/>
    </row>
    <row r="61" s="9" customFormat="1" spans="2:10">
      <c r="B61" s="10"/>
      <c r="C61" s="11"/>
      <c r="D61" s="43"/>
      <c r="E61" s="44"/>
      <c r="F61" s="45"/>
      <c r="G61" s="47"/>
      <c r="H61" s="48"/>
      <c r="J61" s="66"/>
    </row>
    <row r="62" s="8" customFormat="1" spans="2:10">
      <c r="B62" s="10"/>
      <c r="C62" s="11"/>
      <c r="D62" s="43"/>
      <c r="E62" s="44"/>
      <c r="F62" s="45"/>
      <c r="G62" s="11"/>
      <c r="H62" s="11"/>
      <c r="J62" s="12"/>
    </row>
    <row r="63" s="8" customFormat="1" spans="2:10">
      <c r="B63" s="10"/>
      <c r="C63" s="11"/>
      <c r="D63" s="43"/>
      <c r="E63" s="44"/>
      <c r="F63" s="45"/>
      <c r="G63" s="11"/>
      <c r="H63" s="11"/>
      <c r="J63" s="12"/>
    </row>
    <row r="64" s="8" customFormat="1" spans="2:10">
      <c r="B64" s="10"/>
      <c r="C64" s="11"/>
      <c r="D64" s="43"/>
      <c r="E64" s="10"/>
      <c r="F64" s="43"/>
      <c r="G64" s="11"/>
      <c r="H64" s="11"/>
      <c r="J64" s="12"/>
    </row>
    <row r="65" s="9" customFormat="1" spans="2:10">
      <c r="B65" s="10"/>
      <c r="C65" s="11"/>
      <c r="D65" s="42"/>
      <c r="E65" s="10"/>
      <c r="F65" s="43"/>
      <c r="G65" s="47"/>
      <c r="H65" s="48"/>
      <c r="J65" s="66"/>
    </row>
    <row r="66" s="8" customFormat="1" spans="2:10">
      <c r="B66" s="10"/>
      <c r="C66" s="11"/>
      <c r="D66" s="42"/>
      <c r="E66" s="44"/>
      <c r="F66" s="45"/>
      <c r="G66" s="11"/>
      <c r="H66" s="11"/>
      <c r="J66" s="12"/>
    </row>
    <row r="67" s="8" customFormat="1" spans="2:10">
      <c r="B67" s="10"/>
      <c r="C67" s="11"/>
      <c r="D67" s="42"/>
      <c r="E67" s="10"/>
      <c r="F67" s="43"/>
      <c r="G67" s="11"/>
      <c r="H67" s="11"/>
      <c r="J67" s="12"/>
    </row>
    <row r="68" s="8" customFormat="1" spans="2:10">
      <c r="B68" s="10"/>
      <c r="C68" s="11"/>
      <c r="D68" s="43"/>
      <c r="E68" s="10"/>
      <c r="F68" s="43"/>
      <c r="G68" s="11"/>
      <c r="H68" s="11"/>
      <c r="J68" s="12"/>
    </row>
    <row r="69" s="8" customFormat="1" spans="2:10">
      <c r="B69" s="49"/>
      <c r="C69" s="11"/>
      <c r="D69" s="43"/>
      <c r="E69" s="10"/>
      <c r="F69" s="43"/>
      <c r="G69" s="11"/>
      <c r="H69" s="11"/>
      <c r="J69" s="12"/>
    </row>
    <row r="70" s="8" customFormat="1" spans="2:10">
      <c r="B70" s="50"/>
      <c r="C70" s="11"/>
      <c r="D70" s="43"/>
      <c r="E70" s="10"/>
      <c r="F70" s="43"/>
      <c r="G70" s="11"/>
      <c r="H70" s="11"/>
      <c r="J70" s="12"/>
    </row>
    <row r="71" s="8" customFormat="1" spans="2:10">
      <c r="B71" s="50"/>
      <c r="C71" s="11"/>
      <c r="D71" s="43"/>
      <c r="E71" s="12"/>
      <c r="F71" s="11"/>
      <c r="G71" s="11"/>
      <c r="H71" s="11"/>
      <c r="J71" s="12"/>
    </row>
    <row r="72" s="8" customFormat="1" spans="2:10">
      <c r="B72" s="50"/>
      <c r="C72" s="11"/>
      <c r="D72" s="43"/>
      <c r="E72" s="10"/>
      <c r="F72" s="43"/>
      <c r="G72" s="11"/>
      <c r="H72" s="11"/>
      <c r="J72" s="12"/>
    </row>
    <row r="73" s="8" customFormat="1" spans="2:10">
      <c r="B73" s="50"/>
      <c r="C73" s="11"/>
      <c r="D73" s="43"/>
      <c r="E73" s="10"/>
      <c r="F73" s="43"/>
      <c r="G73" s="11"/>
      <c r="H73" s="11"/>
      <c r="J73" s="12"/>
    </row>
    <row r="74" s="8" customFormat="1" spans="2:10">
      <c r="B74" s="50"/>
      <c r="C74" s="11"/>
      <c r="D74" s="43"/>
      <c r="E74" s="10"/>
      <c r="F74" s="43"/>
      <c r="G74" s="11"/>
      <c r="H74" s="11"/>
      <c r="J74" s="12"/>
    </row>
    <row r="75" s="8" customFormat="1" spans="2:10">
      <c r="B75" s="50"/>
      <c r="C75" s="11"/>
      <c r="D75" s="43"/>
      <c r="E75" s="10"/>
      <c r="F75" s="43"/>
      <c r="G75" s="11"/>
      <c r="H75" s="11"/>
      <c r="J75" s="12"/>
    </row>
    <row r="76" s="8" customFormat="1" spans="2:10">
      <c r="B76" s="10"/>
      <c r="C76" s="11"/>
      <c r="D76" s="42"/>
      <c r="E76" s="10"/>
      <c r="F76" s="43"/>
      <c r="G76" s="11"/>
      <c r="H76" s="11"/>
      <c r="J76" s="12"/>
    </row>
    <row r="77" s="8" customFormat="1" spans="2:10">
      <c r="B77" s="10"/>
      <c r="C77" s="11"/>
      <c r="D77" s="43"/>
      <c r="E77" s="10"/>
      <c r="F77" s="43"/>
      <c r="G77" s="11"/>
      <c r="H77" s="11"/>
      <c r="J77" s="12"/>
    </row>
    <row r="78" s="8" customFormat="1" spans="2:10">
      <c r="B78" s="50"/>
      <c r="C78" s="11"/>
      <c r="D78" s="43"/>
      <c r="E78" s="10"/>
      <c r="F78" s="43"/>
      <c r="G78" s="11"/>
      <c r="H78" s="11"/>
      <c r="J78" s="12"/>
    </row>
    <row r="79" s="8" customFormat="1" spans="2:10">
      <c r="B79" s="50"/>
      <c r="C79" s="11"/>
      <c r="D79" s="43"/>
      <c r="E79" s="10"/>
      <c r="F79" s="43"/>
      <c r="G79" s="11"/>
      <c r="H79" s="11"/>
      <c r="J79" s="12"/>
    </row>
    <row r="80" s="8" customFormat="1" spans="2:10">
      <c r="B80" s="50"/>
      <c r="C80" s="11"/>
      <c r="D80" s="43"/>
      <c r="E80" s="10"/>
      <c r="F80" s="43"/>
      <c r="G80" s="11"/>
      <c r="H80" s="11"/>
      <c r="J80" s="12"/>
    </row>
    <row r="81" s="8" customFormat="1" spans="2:10">
      <c r="B81" s="50"/>
      <c r="C81" s="11"/>
      <c r="D81" s="43"/>
      <c r="E81" s="10"/>
      <c r="F81" s="43"/>
      <c r="G81" s="11"/>
      <c r="H81" s="11"/>
      <c r="J81" s="12"/>
    </row>
    <row r="82" s="8" customFormat="1" spans="2:10">
      <c r="B82" s="50"/>
      <c r="C82" s="11"/>
      <c r="D82" s="43"/>
      <c r="E82" s="10"/>
      <c r="F82" s="43"/>
      <c r="G82" s="11"/>
      <c r="H82" s="11"/>
      <c r="J82" s="12"/>
    </row>
    <row r="83" s="8" customFormat="1" spans="2:10">
      <c r="B83" s="50"/>
      <c r="C83" s="11"/>
      <c r="D83" s="43"/>
      <c r="E83" s="10"/>
      <c r="F83" s="43"/>
      <c r="G83" s="11"/>
      <c r="H83" s="11"/>
      <c r="J83" s="12"/>
    </row>
    <row r="84" s="8" customFormat="1" spans="2:10">
      <c r="B84" s="50"/>
      <c r="C84" s="11"/>
      <c r="D84" s="43"/>
      <c r="E84" s="10"/>
      <c r="F84" s="43"/>
      <c r="G84" s="11"/>
      <c r="H84" s="11"/>
      <c r="J84" s="12"/>
    </row>
    <row r="85" s="8" customFormat="1" spans="2:10">
      <c r="B85" s="50"/>
      <c r="C85" s="11"/>
      <c r="D85" s="43"/>
      <c r="E85" s="44"/>
      <c r="F85" s="45"/>
      <c r="G85" s="11"/>
      <c r="H85" s="11"/>
      <c r="J85" s="12"/>
    </row>
    <row r="86" s="8" customFormat="1" spans="2:10">
      <c r="B86" s="50"/>
      <c r="C86" s="11"/>
      <c r="D86" s="43"/>
      <c r="E86" s="10"/>
      <c r="F86" s="43"/>
      <c r="G86" s="11"/>
      <c r="H86" s="11"/>
      <c r="J86" s="12"/>
    </row>
    <row r="87" s="8" customFormat="1" spans="2:10">
      <c r="B87" s="50"/>
      <c r="C87" s="11"/>
      <c r="D87" s="43"/>
      <c r="E87" s="10"/>
      <c r="F87" s="43"/>
      <c r="G87" s="11"/>
      <c r="H87" s="11"/>
      <c r="J87" s="12"/>
    </row>
    <row r="88" s="8" customFormat="1" spans="2:10">
      <c r="B88" s="50"/>
      <c r="C88" s="11"/>
      <c r="D88" s="43"/>
      <c r="E88" s="10"/>
      <c r="F88" s="43"/>
      <c r="G88" s="11"/>
      <c r="H88" s="11"/>
      <c r="J88" s="12"/>
    </row>
    <row r="89" s="8" customFormat="1" spans="2:10">
      <c r="B89" s="50"/>
      <c r="C89" s="11"/>
      <c r="D89" s="43"/>
      <c r="E89" s="10"/>
      <c r="F89" s="43"/>
      <c r="G89" s="11"/>
      <c r="H89" s="11"/>
      <c r="J89" s="12"/>
    </row>
    <row r="90" s="8" customFormat="1" spans="2:10">
      <c r="B90" s="50"/>
      <c r="C90" s="11"/>
      <c r="D90" s="43"/>
      <c r="E90" s="44"/>
      <c r="F90" s="45"/>
      <c r="G90" s="11"/>
      <c r="H90" s="11"/>
      <c r="J90" s="12"/>
    </row>
    <row r="91" s="8" customFormat="1" spans="2:10">
      <c r="B91" s="50"/>
      <c r="C91" s="11"/>
      <c r="D91" s="43"/>
      <c r="E91" s="10"/>
      <c r="F91" s="43"/>
      <c r="G91" s="11"/>
      <c r="H91" s="11"/>
      <c r="J91" s="12"/>
    </row>
    <row r="92" s="8" customFormat="1" spans="2:10">
      <c r="B92" s="50"/>
      <c r="C92" s="11"/>
      <c r="D92" s="43"/>
      <c r="E92" s="44"/>
      <c r="F92" s="45"/>
      <c r="G92" s="11"/>
      <c r="H92" s="11"/>
      <c r="J92" s="12"/>
    </row>
    <row r="93" s="8" customFormat="1" spans="2:10">
      <c r="B93" s="50"/>
      <c r="C93" s="11"/>
      <c r="D93" s="43"/>
      <c r="E93" s="10"/>
      <c r="F93" s="43"/>
      <c r="G93" s="11"/>
      <c r="H93" s="11"/>
      <c r="J93" s="12"/>
    </row>
    <row r="94" s="8" customFormat="1" spans="2:10">
      <c r="B94" s="50"/>
      <c r="C94" s="11"/>
      <c r="D94" s="43"/>
      <c r="E94" s="10"/>
      <c r="F94" s="43"/>
      <c r="G94" s="11"/>
      <c r="H94" s="11"/>
      <c r="J94" s="12"/>
    </row>
    <row r="95" s="8" customFormat="1" spans="2:10">
      <c r="B95" s="50"/>
      <c r="C95" s="11"/>
      <c r="D95" s="43"/>
      <c r="E95" s="10"/>
      <c r="F95" s="43"/>
      <c r="G95" s="11"/>
      <c r="H95" s="11"/>
      <c r="J95" s="12"/>
    </row>
    <row r="96" s="8" customFormat="1" spans="2:10">
      <c r="B96" s="50"/>
      <c r="C96" s="11"/>
      <c r="D96" s="43"/>
      <c r="E96" s="10"/>
      <c r="F96" s="43"/>
      <c r="G96" s="11"/>
      <c r="H96" s="11"/>
      <c r="J96" s="12"/>
    </row>
    <row r="97" s="8" customFormat="1" spans="2:10">
      <c r="B97" s="50"/>
      <c r="C97" s="11"/>
      <c r="D97" s="43"/>
      <c r="E97" s="10"/>
      <c r="F97" s="43"/>
      <c r="G97" s="11"/>
      <c r="H97" s="11"/>
      <c r="J97" s="12"/>
    </row>
    <row r="98" s="8" customFormat="1" spans="2:10">
      <c r="B98" s="50"/>
      <c r="C98" s="11"/>
      <c r="D98" s="43"/>
      <c r="E98" s="10"/>
      <c r="F98" s="43"/>
      <c r="G98" s="11"/>
      <c r="H98" s="11"/>
      <c r="J98" s="12"/>
    </row>
    <row r="99" s="8" customFormat="1" spans="2:10">
      <c r="B99" s="50"/>
      <c r="C99" s="11"/>
      <c r="D99" s="43"/>
      <c r="E99" s="10"/>
      <c r="F99" s="43"/>
      <c r="G99" s="11"/>
      <c r="H99" s="11"/>
      <c r="J99" s="12"/>
    </row>
    <row r="100" s="8" customFormat="1" spans="2:10">
      <c r="B100" s="50"/>
      <c r="C100" s="11"/>
      <c r="D100" s="43"/>
      <c r="E100" s="10"/>
      <c r="F100" s="43"/>
      <c r="G100" s="11"/>
      <c r="H100" s="11"/>
      <c r="J100" s="12"/>
    </row>
    <row r="101" s="8" customFormat="1" spans="2:10">
      <c r="B101" s="50"/>
      <c r="C101" s="11"/>
      <c r="D101" s="43"/>
      <c r="E101" s="10"/>
      <c r="F101" s="43"/>
      <c r="G101" s="11"/>
      <c r="H101" s="11"/>
      <c r="J101" s="12"/>
    </row>
    <row r="102" s="8" customFormat="1" spans="2:10">
      <c r="B102" s="50"/>
      <c r="C102" s="11"/>
      <c r="D102" s="43"/>
      <c r="E102" s="10"/>
      <c r="F102" s="43"/>
      <c r="G102" s="11"/>
      <c r="H102" s="11"/>
      <c r="J102" s="12"/>
    </row>
    <row r="103" s="8" customFormat="1" spans="2:10">
      <c r="B103" s="50"/>
      <c r="C103" s="11"/>
      <c r="D103" s="43"/>
      <c r="E103" s="10"/>
      <c r="F103" s="43"/>
      <c r="G103" s="11"/>
      <c r="H103" s="11"/>
      <c r="J103" s="12"/>
    </row>
    <row r="104" s="8" customFormat="1" spans="2:10">
      <c r="B104" s="50"/>
      <c r="C104" s="11"/>
      <c r="D104" s="43"/>
      <c r="E104" s="10"/>
      <c r="F104" s="43"/>
      <c r="G104" s="11"/>
      <c r="H104" s="11"/>
      <c r="J104" s="12"/>
    </row>
    <row r="105" s="8" customFormat="1" spans="2:10">
      <c r="B105" s="50"/>
      <c r="C105" s="11"/>
      <c r="D105" s="43"/>
      <c r="E105" s="10"/>
      <c r="F105" s="43"/>
      <c r="G105" s="11"/>
      <c r="H105" s="11"/>
      <c r="J105" s="12"/>
    </row>
    <row r="106" s="8" customFormat="1" spans="2:10">
      <c r="B106" s="50"/>
      <c r="C106" s="11"/>
      <c r="D106" s="43"/>
      <c r="E106" s="10"/>
      <c r="F106" s="43"/>
      <c r="G106" s="11"/>
      <c r="H106" s="11"/>
      <c r="J106" s="12"/>
    </row>
    <row r="107" s="8" customFormat="1" spans="2:10">
      <c r="B107" s="50"/>
      <c r="C107" s="11"/>
      <c r="D107" s="43"/>
      <c r="E107" s="10"/>
      <c r="F107" s="43"/>
      <c r="G107" s="11"/>
      <c r="H107" s="11"/>
      <c r="J107" s="12"/>
    </row>
    <row r="108" s="8" customFormat="1" spans="2:10">
      <c r="B108" s="50"/>
      <c r="C108" s="11"/>
      <c r="D108" s="43"/>
      <c r="E108" s="10"/>
      <c r="F108" s="43"/>
      <c r="G108" s="11"/>
      <c r="H108" s="11"/>
      <c r="J108" s="12"/>
    </row>
    <row r="109" s="8" customFormat="1" spans="2:10">
      <c r="B109" s="50"/>
      <c r="C109" s="11"/>
      <c r="D109" s="43"/>
      <c r="E109" s="10"/>
      <c r="F109" s="43"/>
      <c r="G109" s="11"/>
      <c r="H109" s="11"/>
      <c r="J109" s="12"/>
    </row>
    <row r="110" s="8" customFormat="1" spans="2:10">
      <c r="B110" s="50"/>
      <c r="C110" s="11"/>
      <c r="D110" s="43"/>
      <c r="E110" s="44"/>
      <c r="F110" s="45"/>
      <c r="G110" s="11"/>
      <c r="H110" s="11"/>
      <c r="J110" s="12"/>
    </row>
    <row r="111" s="8" customFormat="1" spans="2:10">
      <c r="B111" s="50"/>
      <c r="C111" s="11"/>
      <c r="D111" s="43"/>
      <c r="E111" s="10"/>
      <c r="F111" s="43"/>
      <c r="G111" s="11"/>
      <c r="H111" s="11"/>
      <c r="J111" s="12"/>
    </row>
    <row r="112" s="8" customFormat="1" spans="2:10">
      <c r="B112" s="50"/>
      <c r="C112" s="11"/>
      <c r="D112" s="43"/>
      <c r="E112" s="10"/>
      <c r="F112" s="43"/>
      <c r="G112" s="11"/>
      <c r="H112" s="11"/>
      <c r="J112" s="12"/>
    </row>
    <row r="113" s="8" customFormat="1" spans="2:10">
      <c r="B113" s="10"/>
      <c r="C113" s="11"/>
      <c r="D113" s="11"/>
      <c r="E113" s="50"/>
      <c r="F113" s="11"/>
      <c r="G113" s="11"/>
      <c r="H113" s="11"/>
      <c r="J113" s="12"/>
    </row>
    <row r="114" s="8" customFormat="1" spans="2:10">
      <c r="B114" s="10"/>
      <c r="D114" s="11"/>
      <c r="E114" s="12"/>
      <c r="F114" s="11"/>
      <c r="H114" s="11"/>
      <c r="J114" s="12"/>
    </row>
  </sheetData>
  <autoFilter ref="A2:I48">
    <extLst/>
  </autoFilter>
  <mergeCells count="4">
    <mergeCell ref="A1:I1"/>
    <mergeCell ref="A48:B48"/>
    <mergeCell ref="C48:D48"/>
    <mergeCell ref="E48:F48"/>
  </mergeCells>
  <printOptions horizontalCentered="1"/>
  <pageMargins left="0" right="0" top="0.409027777777778" bottom="0.60625" header="0.5" footer="0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L103"/>
  <sheetViews>
    <sheetView tabSelected="1" topLeftCell="A30" workbookViewId="0">
      <selection activeCell="D44" sqref="D44"/>
    </sheetView>
  </sheetViews>
  <sheetFormatPr defaultColWidth="27.125" defaultRowHeight="12.75"/>
  <cols>
    <col min="1" max="1" width="3.875" style="8" customWidth="1"/>
    <col min="2" max="2" width="30.5" style="10" customWidth="1"/>
    <col min="3" max="3" width="11.625" style="8" customWidth="1"/>
    <col min="4" max="4" width="12.75" style="11" customWidth="1"/>
    <col min="5" max="5" width="14.25" style="12" customWidth="1"/>
    <col min="6" max="6" width="8.625" style="11" customWidth="1"/>
    <col min="7" max="7" width="7.625" style="8" customWidth="1"/>
    <col min="8" max="8" width="10.875" style="11" customWidth="1"/>
    <col min="9" max="9" width="38.125" style="8" customWidth="1"/>
    <col min="10" max="16384" width="27.125" style="8"/>
  </cols>
  <sheetData>
    <row r="1" s="1" customFormat="1" ht="48" customHeight="1" spans="1:9">
      <c r="A1" s="13" t="s">
        <v>167</v>
      </c>
      <c r="B1" s="13"/>
      <c r="C1" s="13"/>
      <c r="D1" s="13"/>
      <c r="E1" s="13"/>
      <c r="F1" s="13"/>
      <c r="G1" s="13"/>
      <c r="H1" s="13"/>
      <c r="I1" s="13"/>
    </row>
    <row r="2" s="2" customFormat="1" ht="30" customHeight="1" spans="1:9">
      <c r="A2" s="14" t="s">
        <v>52</v>
      </c>
      <c r="B2" s="15" t="s">
        <v>53</v>
      </c>
      <c r="C2" s="14" t="s">
        <v>54</v>
      </c>
      <c r="D2" s="15" t="s">
        <v>55</v>
      </c>
      <c r="E2" s="15" t="s">
        <v>56</v>
      </c>
      <c r="F2" s="15" t="s">
        <v>57</v>
      </c>
      <c r="G2" s="15" t="s">
        <v>58</v>
      </c>
      <c r="H2" s="14" t="s">
        <v>59</v>
      </c>
      <c r="I2" s="14" t="s">
        <v>32</v>
      </c>
    </row>
    <row r="3" s="3" customFormat="1" ht="33" customHeight="1" spans="1:9">
      <c r="A3" s="16">
        <f>SUBTOTAL(3,$B$3:B3)*1</f>
        <v>1</v>
      </c>
      <c r="B3" s="17" t="s">
        <v>60</v>
      </c>
      <c r="C3" s="18" t="s">
        <v>61</v>
      </c>
      <c r="D3" s="19" t="s">
        <v>62</v>
      </c>
      <c r="E3" s="20" t="s">
        <v>63</v>
      </c>
      <c r="F3" s="21">
        <v>211.7</v>
      </c>
      <c r="G3" s="16">
        <v>3</v>
      </c>
      <c r="H3" s="22">
        <v>44252</v>
      </c>
      <c r="I3" s="51" t="s">
        <v>64</v>
      </c>
    </row>
    <row r="4" s="3" customFormat="1" ht="33" customHeight="1" spans="1:9">
      <c r="A4" s="16">
        <f>SUBTOTAL(3,$B$3:B4)*1</f>
        <v>2</v>
      </c>
      <c r="B4" s="17" t="s">
        <v>60</v>
      </c>
      <c r="C4" s="18" t="s">
        <v>73</v>
      </c>
      <c r="D4" s="19" t="s">
        <v>62</v>
      </c>
      <c r="E4" s="23" t="s">
        <v>74</v>
      </c>
      <c r="F4" s="24">
        <v>289.6</v>
      </c>
      <c r="G4" s="16">
        <v>2</v>
      </c>
      <c r="H4" s="25">
        <v>44277</v>
      </c>
      <c r="I4" s="51" t="s">
        <v>64</v>
      </c>
    </row>
    <row r="5" s="4" customFormat="1" ht="33" customHeight="1" spans="1:9">
      <c r="A5" s="16">
        <f>SUBTOTAL(3,$B$3:B5)*1</f>
        <v>3</v>
      </c>
      <c r="B5" s="17" t="s">
        <v>60</v>
      </c>
      <c r="C5" s="26" t="s">
        <v>78</v>
      </c>
      <c r="D5" s="19" t="s">
        <v>62</v>
      </c>
      <c r="E5" s="23">
        <v>88</v>
      </c>
      <c r="F5" s="24">
        <v>88</v>
      </c>
      <c r="G5" s="27">
        <v>1</v>
      </c>
      <c r="H5" s="25">
        <v>44277</v>
      </c>
      <c r="I5" s="51" t="s">
        <v>64</v>
      </c>
    </row>
    <row r="6" s="4" customFormat="1" ht="33" customHeight="1" spans="1:9">
      <c r="A6" s="16">
        <f>SUBTOTAL(3,$B$3:B6)*1</f>
        <v>4</v>
      </c>
      <c r="B6" s="17" t="s">
        <v>60</v>
      </c>
      <c r="C6" s="26" t="s">
        <v>79</v>
      </c>
      <c r="D6" s="19" t="s">
        <v>62</v>
      </c>
      <c r="E6" s="23">
        <v>122</v>
      </c>
      <c r="F6" s="24">
        <v>122</v>
      </c>
      <c r="G6" s="27">
        <v>1</v>
      </c>
      <c r="H6" s="25">
        <v>44290</v>
      </c>
      <c r="I6" s="51" t="s">
        <v>64</v>
      </c>
    </row>
    <row r="7" s="3" customFormat="1" ht="33" customHeight="1" spans="1:9">
      <c r="A7" s="16">
        <f>SUBTOTAL(3,$B$3:B7)*1</f>
        <v>5</v>
      </c>
      <c r="B7" s="17" t="s">
        <v>83</v>
      </c>
      <c r="C7" s="18" t="s">
        <v>84</v>
      </c>
      <c r="D7" s="19" t="s">
        <v>62</v>
      </c>
      <c r="E7" s="28">
        <v>115</v>
      </c>
      <c r="F7" s="24">
        <v>115</v>
      </c>
      <c r="G7" s="16">
        <v>1</v>
      </c>
      <c r="H7" s="22">
        <v>44117</v>
      </c>
      <c r="I7" s="51" t="s">
        <v>85</v>
      </c>
    </row>
    <row r="8" s="3" customFormat="1" ht="33" customHeight="1" spans="1:9">
      <c r="A8" s="16">
        <f>SUBTOTAL(3,$B$3:B8)*1</f>
        <v>6</v>
      </c>
      <c r="B8" s="17" t="s">
        <v>86</v>
      </c>
      <c r="C8" s="18" t="s">
        <v>87</v>
      </c>
      <c r="D8" s="19" t="s">
        <v>62</v>
      </c>
      <c r="E8" s="28" t="s">
        <v>88</v>
      </c>
      <c r="F8" s="21">
        <v>247</v>
      </c>
      <c r="G8" s="16">
        <v>2</v>
      </c>
      <c r="H8" s="22">
        <v>44093</v>
      </c>
      <c r="I8" s="51" t="s">
        <v>85</v>
      </c>
    </row>
    <row r="9" s="3" customFormat="1" ht="33" customHeight="1" spans="1:9">
      <c r="A9" s="16">
        <f>SUBTOTAL(3,$B$3:B9)*1</f>
        <v>7</v>
      </c>
      <c r="B9" s="17" t="s">
        <v>93</v>
      </c>
      <c r="C9" s="18" t="s">
        <v>94</v>
      </c>
      <c r="D9" s="19" t="s">
        <v>62</v>
      </c>
      <c r="E9" s="20">
        <v>16</v>
      </c>
      <c r="F9" s="21">
        <v>16</v>
      </c>
      <c r="G9" s="16">
        <v>1</v>
      </c>
      <c r="H9" s="25">
        <v>44267</v>
      </c>
      <c r="I9" s="51" t="s">
        <v>95</v>
      </c>
    </row>
    <row r="10" s="5" customFormat="1" ht="33" customHeight="1" spans="1:9">
      <c r="A10" s="16">
        <f>SUBTOTAL(3,$B$3:B10)*1</f>
        <v>8</v>
      </c>
      <c r="B10" s="17" t="s">
        <v>60</v>
      </c>
      <c r="C10" s="18" t="s">
        <v>96</v>
      </c>
      <c r="D10" s="19" t="s">
        <v>62</v>
      </c>
      <c r="E10" s="23">
        <v>15</v>
      </c>
      <c r="F10" s="24">
        <v>15</v>
      </c>
      <c r="G10" s="16">
        <v>1</v>
      </c>
      <c r="H10" s="25">
        <v>44277</v>
      </c>
      <c r="I10" s="51" t="s">
        <v>95</v>
      </c>
    </row>
    <row r="11" s="5" customFormat="1" ht="33" customHeight="1" spans="1:9">
      <c r="A11" s="16">
        <f>SUBTOTAL(3,$B$3:B11)*1</f>
        <v>9</v>
      </c>
      <c r="B11" s="17" t="s">
        <v>110</v>
      </c>
      <c r="C11" s="18" t="s">
        <v>168</v>
      </c>
      <c r="D11" s="29" t="s">
        <v>169</v>
      </c>
      <c r="E11" s="20">
        <v>59.8</v>
      </c>
      <c r="F11" s="21">
        <v>59.8</v>
      </c>
      <c r="G11" s="16">
        <v>1</v>
      </c>
      <c r="H11" s="30">
        <v>43885</v>
      </c>
      <c r="I11" s="51" t="s">
        <v>85</v>
      </c>
    </row>
    <row r="12" s="5" customFormat="1" ht="33" customHeight="1" spans="1:9">
      <c r="A12" s="16">
        <f>SUBTOTAL(3,$B$3:B12)*1</f>
        <v>10</v>
      </c>
      <c r="B12" s="17" t="s">
        <v>60</v>
      </c>
      <c r="C12" s="18" t="s">
        <v>170</v>
      </c>
      <c r="D12" s="29" t="s">
        <v>99</v>
      </c>
      <c r="E12" s="23">
        <v>54</v>
      </c>
      <c r="F12" s="24">
        <v>54</v>
      </c>
      <c r="G12" s="16">
        <v>1</v>
      </c>
      <c r="H12" s="30">
        <v>44155</v>
      </c>
      <c r="I12" s="51" t="s">
        <v>85</v>
      </c>
    </row>
    <row r="13" s="5" customFormat="1" ht="33" customHeight="1" spans="1:9">
      <c r="A13" s="16">
        <f>SUBTOTAL(3,$B$3:B13)*1</f>
        <v>11</v>
      </c>
      <c r="B13" s="17" t="s">
        <v>60</v>
      </c>
      <c r="C13" s="18" t="s">
        <v>171</v>
      </c>
      <c r="D13" s="29" t="s">
        <v>99</v>
      </c>
      <c r="E13" s="20">
        <v>167.6</v>
      </c>
      <c r="F13" s="21">
        <v>167.6</v>
      </c>
      <c r="G13" s="16">
        <v>1</v>
      </c>
      <c r="H13" s="30">
        <v>43873</v>
      </c>
      <c r="I13" s="51" t="s">
        <v>85</v>
      </c>
    </row>
    <row r="14" s="5" customFormat="1" ht="33" customHeight="1" spans="1:9">
      <c r="A14" s="16">
        <f>SUBTOTAL(3,$B$3:B14)*1</f>
        <v>12</v>
      </c>
      <c r="B14" s="17" t="s">
        <v>172</v>
      </c>
      <c r="C14" s="18" t="s">
        <v>173</v>
      </c>
      <c r="D14" s="31" t="s">
        <v>174</v>
      </c>
      <c r="E14" s="20" t="s">
        <v>175</v>
      </c>
      <c r="F14" s="21">
        <v>243</v>
      </c>
      <c r="G14" s="16">
        <v>3</v>
      </c>
      <c r="H14" s="30">
        <v>44134</v>
      </c>
      <c r="I14" s="51" t="s">
        <v>176</v>
      </c>
    </row>
    <row r="15" s="5" customFormat="1" ht="33" customHeight="1" spans="1:9">
      <c r="A15" s="16">
        <f>SUBTOTAL(3,$B$3:B15)*1</f>
        <v>13</v>
      </c>
      <c r="B15" s="17" t="s">
        <v>60</v>
      </c>
      <c r="C15" s="18" t="s">
        <v>177</v>
      </c>
      <c r="D15" s="29" t="s">
        <v>99</v>
      </c>
      <c r="E15" s="20" t="s">
        <v>178</v>
      </c>
      <c r="F15" s="21">
        <v>117.9</v>
      </c>
      <c r="G15" s="16">
        <v>2</v>
      </c>
      <c r="H15" s="30">
        <v>43843</v>
      </c>
      <c r="I15" s="51" t="s">
        <v>85</v>
      </c>
    </row>
    <row r="16" s="5" customFormat="1" ht="33" customHeight="1" spans="1:9">
      <c r="A16" s="16">
        <f>SUBTOTAL(3,$B$3:B16)*1</f>
        <v>14</v>
      </c>
      <c r="B16" s="17" t="s">
        <v>179</v>
      </c>
      <c r="C16" s="18" t="s">
        <v>180</v>
      </c>
      <c r="D16" s="29" t="s">
        <v>99</v>
      </c>
      <c r="E16" s="20">
        <v>24</v>
      </c>
      <c r="F16" s="21">
        <v>24</v>
      </c>
      <c r="G16" s="16">
        <v>1</v>
      </c>
      <c r="H16" s="30">
        <v>43920</v>
      </c>
      <c r="I16" s="51" t="s">
        <v>181</v>
      </c>
    </row>
    <row r="17" s="5" customFormat="1" ht="33" customHeight="1" spans="1:9">
      <c r="A17" s="16">
        <f>SUBTOTAL(3,$B$3:B17)*1</f>
        <v>15</v>
      </c>
      <c r="B17" s="17" t="s">
        <v>60</v>
      </c>
      <c r="C17" s="18" t="s">
        <v>182</v>
      </c>
      <c r="D17" s="29" t="s">
        <v>99</v>
      </c>
      <c r="E17" s="20" t="s">
        <v>183</v>
      </c>
      <c r="F17" s="21">
        <v>170.4</v>
      </c>
      <c r="G17" s="16">
        <v>2</v>
      </c>
      <c r="H17" s="30">
        <v>43794</v>
      </c>
      <c r="I17" s="51" t="s">
        <v>184</v>
      </c>
    </row>
    <row r="18" s="5" customFormat="1" ht="33" customHeight="1" spans="1:9">
      <c r="A18" s="16">
        <f>SUBTOTAL(3,$B$3:B18)*1</f>
        <v>16</v>
      </c>
      <c r="B18" s="17" t="s">
        <v>112</v>
      </c>
      <c r="C18" s="18" t="s">
        <v>185</v>
      </c>
      <c r="D18" s="29" t="s">
        <v>99</v>
      </c>
      <c r="E18" s="23">
        <v>108.3</v>
      </c>
      <c r="F18" s="24">
        <v>108.3</v>
      </c>
      <c r="G18" s="16">
        <v>1</v>
      </c>
      <c r="H18" s="30">
        <v>44161</v>
      </c>
      <c r="I18" s="51" t="s">
        <v>186</v>
      </c>
    </row>
    <row r="19" s="5" customFormat="1" ht="33" customHeight="1" spans="1:9">
      <c r="A19" s="16">
        <f>SUBTOTAL(3,$B$3:B19)*1</f>
        <v>17</v>
      </c>
      <c r="B19" s="17" t="s">
        <v>112</v>
      </c>
      <c r="C19" s="18" t="s">
        <v>187</v>
      </c>
      <c r="D19" s="29" t="s">
        <v>99</v>
      </c>
      <c r="E19" s="23" t="s">
        <v>188</v>
      </c>
      <c r="F19" s="24">
        <v>178.4</v>
      </c>
      <c r="G19" s="16">
        <v>2</v>
      </c>
      <c r="H19" s="30">
        <v>44151</v>
      </c>
      <c r="I19" s="51" t="s">
        <v>186</v>
      </c>
    </row>
    <row r="20" s="5" customFormat="1" ht="33" customHeight="1" spans="1:9">
      <c r="A20" s="16">
        <f>SUBTOTAL(3,$B$3:B20)*1</f>
        <v>18</v>
      </c>
      <c r="B20" s="17" t="s">
        <v>112</v>
      </c>
      <c r="C20" s="18" t="s">
        <v>189</v>
      </c>
      <c r="D20" s="29" t="s">
        <v>99</v>
      </c>
      <c r="E20" s="23">
        <v>81.2</v>
      </c>
      <c r="F20" s="24">
        <v>81.2</v>
      </c>
      <c r="G20" s="16">
        <v>1</v>
      </c>
      <c r="H20" s="30">
        <v>43686</v>
      </c>
      <c r="I20" s="51" t="s">
        <v>186</v>
      </c>
    </row>
    <row r="21" s="5" customFormat="1" ht="33" customHeight="1" spans="1:9">
      <c r="A21" s="16">
        <f>SUBTOTAL(3,$B$3:B21)*1</f>
        <v>19</v>
      </c>
      <c r="B21" s="17" t="s">
        <v>112</v>
      </c>
      <c r="C21" s="18" t="s">
        <v>190</v>
      </c>
      <c r="D21" s="29" t="s">
        <v>99</v>
      </c>
      <c r="E21" s="23">
        <v>63</v>
      </c>
      <c r="F21" s="24">
        <v>63</v>
      </c>
      <c r="G21" s="16">
        <v>1</v>
      </c>
      <c r="H21" s="25">
        <v>44286</v>
      </c>
      <c r="I21" s="51" t="s">
        <v>186</v>
      </c>
    </row>
    <row r="22" s="5" customFormat="1" ht="105" customHeight="1" spans="1:9">
      <c r="A22" s="16">
        <f>SUBTOTAL(3,$B$3:B22)*1</f>
        <v>20</v>
      </c>
      <c r="B22" s="17" t="s">
        <v>191</v>
      </c>
      <c r="C22" s="18" t="s">
        <v>192</v>
      </c>
      <c r="D22" s="29" t="s">
        <v>193</v>
      </c>
      <c r="E22" s="23" t="s">
        <v>194</v>
      </c>
      <c r="F22" s="24">
        <v>1732.9</v>
      </c>
      <c r="G22" s="16">
        <v>16</v>
      </c>
      <c r="H22" s="30">
        <v>43921</v>
      </c>
      <c r="I22" s="51" t="s">
        <v>195</v>
      </c>
    </row>
    <row r="23" s="5" customFormat="1" ht="33" customHeight="1" spans="1:9">
      <c r="A23" s="16">
        <f>SUBTOTAL(3,$B$3:B23)*1</f>
        <v>21</v>
      </c>
      <c r="B23" s="17" t="s">
        <v>196</v>
      </c>
      <c r="C23" s="18" t="s">
        <v>197</v>
      </c>
      <c r="D23" s="29" t="s">
        <v>198</v>
      </c>
      <c r="E23" s="23">
        <v>20</v>
      </c>
      <c r="F23" s="24">
        <v>20</v>
      </c>
      <c r="G23" s="16">
        <v>1</v>
      </c>
      <c r="H23" s="30">
        <v>43881</v>
      </c>
      <c r="I23" s="51" t="s">
        <v>95</v>
      </c>
    </row>
    <row r="24" s="5" customFormat="1" ht="33" customHeight="1" spans="1:12">
      <c r="A24" s="16">
        <f>SUBTOTAL(3,$B$3:B24)*1</f>
        <v>22</v>
      </c>
      <c r="B24" s="17" t="s">
        <v>148</v>
      </c>
      <c r="C24" s="18" t="s">
        <v>199</v>
      </c>
      <c r="D24" s="29" t="s">
        <v>150</v>
      </c>
      <c r="E24" s="23" t="s">
        <v>200</v>
      </c>
      <c r="F24" s="24">
        <v>252.5</v>
      </c>
      <c r="G24" s="16">
        <v>2</v>
      </c>
      <c r="H24" s="30">
        <v>43784</v>
      </c>
      <c r="I24" s="51" t="s">
        <v>201</v>
      </c>
      <c r="J24" s="5">
        <v>518.1</v>
      </c>
      <c r="K24" s="5">
        <v>13</v>
      </c>
      <c r="L24" s="5">
        <v>6735.3</v>
      </c>
    </row>
    <row r="25" s="5" customFormat="1" ht="33" customHeight="1" spans="1:12">
      <c r="A25" s="16">
        <f>SUBTOTAL(3,$B$3:B25)*1</f>
        <v>23</v>
      </c>
      <c r="B25" s="17" t="s">
        <v>148</v>
      </c>
      <c r="C25" s="18" t="s">
        <v>202</v>
      </c>
      <c r="D25" s="29" t="s">
        <v>153</v>
      </c>
      <c r="E25" s="23" t="s">
        <v>203</v>
      </c>
      <c r="F25" s="24">
        <v>265.6</v>
      </c>
      <c r="G25" s="16">
        <v>1</v>
      </c>
      <c r="H25" s="30">
        <v>43641</v>
      </c>
      <c r="I25" s="51" t="s">
        <v>201</v>
      </c>
      <c r="J25" s="5">
        <v>5706.6</v>
      </c>
      <c r="K25" s="5">
        <v>8</v>
      </c>
      <c r="L25" s="5">
        <v>45652.8</v>
      </c>
    </row>
    <row r="26" s="5" customFormat="1" ht="33" customHeight="1" spans="1:9">
      <c r="A26" s="16">
        <f>SUBTOTAL(3,$B$3:B26)*1</f>
        <v>24</v>
      </c>
      <c r="B26" s="17" t="s">
        <v>204</v>
      </c>
      <c r="C26" s="18" t="s">
        <v>205</v>
      </c>
      <c r="D26" s="29" t="s">
        <v>116</v>
      </c>
      <c r="E26" s="23">
        <v>91</v>
      </c>
      <c r="F26" s="24">
        <v>91</v>
      </c>
      <c r="G26" s="16">
        <v>1</v>
      </c>
      <c r="H26" s="30">
        <v>44098</v>
      </c>
      <c r="I26" s="51" t="s">
        <v>206</v>
      </c>
    </row>
    <row r="27" s="5" customFormat="1" ht="33" customHeight="1" spans="1:9">
      <c r="A27" s="16">
        <f>SUBTOTAL(3,$B$3:B27)*1</f>
        <v>25</v>
      </c>
      <c r="B27" s="17" t="s">
        <v>114</v>
      </c>
      <c r="C27" s="18" t="s">
        <v>207</v>
      </c>
      <c r="D27" s="29" t="s">
        <v>116</v>
      </c>
      <c r="E27" s="23">
        <v>32</v>
      </c>
      <c r="F27" s="24">
        <v>32</v>
      </c>
      <c r="G27" s="16">
        <v>1</v>
      </c>
      <c r="H27" s="30">
        <v>44194</v>
      </c>
      <c r="I27" s="51" t="s">
        <v>206</v>
      </c>
    </row>
    <row r="28" s="5" customFormat="1" ht="33" customHeight="1" spans="1:9">
      <c r="A28" s="16">
        <f>SUBTOTAL(3,$B$3:B28)*1</f>
        <v>26</v>
      </c>
      <c r="B28" s="17" t="s">
        <v>114</v>
      </c>
      <c r="C28" s="18" t="s">
        <v>208</v>
      </c>
      <c r="D28" s="29" t="s">
        <v>116</v>
      </c>
      <c r="E28" s="23">
        <v>69</v>
      </c>
      <c r="F28" s="24">
        <v>69</v>
      </c>
      <c r="G28" s="16">
        <v>1</v>
      </c>
      <c r="H28" s="30">
        <v>43929</v>
      </c>
      <c r="I28" s="51" t="s">
        <v>206</v>
      </c>
    </row>
    <row r="29" s="5" customFormat="1" ht="33" customHeight="1" spans="1:9">
      <c r="A29" s="16">
        <f>SUBTOTAL(3,$B$3:B29)*1</f>
        <v>27</v>
      </c>
      <c r="B29" s="17" t="s">
        <v>114</v>
      </c>
      <c r="C29" s="18" t="s">
        <v>209</v>
      </c>
      <c r="D29" s="29" t="s">
        <v>116</v>
      </c>
      <c r="E29" s="23">
        <v>40</v>
      </c>
      <c r="F29" s="24">
        <v>40</v>
      </c>
      <c r="G29" s="16">
        <v>1</v>
      </c>
      <c r="H29" s="30">
        <v>43939</v>
      </c>
      <c r="I29" s="51" t="s">
        <v>206</v>
      </c>
    </row>
    <row r="30" s="5" customFormat="1" ht="33" customHeight="1" spans="1:9">
      <c r="A30" s="16">
        <f>SUBTOTAL(3,$B$3:B30)*1</f>
        <v>28</v>
      </c>
      <c r="B30" s="17" t="s">
        <v>114</v>
      </c>
      <c r="C30" s="18" t="s">
        <v>210</v>
      </c>
      <c r="D30" s="29" t="s">
        <v>116</v>
      </c>
      <c r="E30" s="23">
        <v>66</v>
      </c>
      <c r="F30" s="24">
        <v>66</v>
      </c>
      <c r="G30" s="16">
        <v>1</v>
      </c>
      <c r="H30" s="30">
        <v>43790</v>
      </c>
      <c r="I30" s="51" t="s">
        <v>206</v>
      </c>
    </row>
    <row r="31" s="5" customFormat="1" ht="33" customHeight="1" spans="1:9">
      <c r="A31" s="16">
        <f>SUBTOTAL(3,$B$3:B31)*1</f>
        <v>29</v>
      </c>
      <c r="B31" s="17" t="s">
        <v>114</v>
      </c>
      <c r="C31" s="18" t="s">
        <v>211</v>
      </c>
      <c r="D31" s="29" t="s">
        <v>116</v>
      </c>
      <c r="E31" s="23">
        <v>65</v>
      </c>
      <c r="F31" s="24">
        <v>65</v>
      </c>
      <c r="G31" s="16">
        <v>1</v>
      </c>
      <c r="H31" s="30">
        <v>44079</v>
      </c>
      <c r="I31" s="51" t="s">
        <v>206</v>
      </c>
    </row>
    <row r="32" s="5" customFormat="1" ht="33" customHeight="1" spans="1:9">
      <c r="A32" s="16">
        <f>SUBTOTAL(3,$B$3:B32)*1</f>
        <v>30</v>
      </c>
      <c r="B32" s="17" t="s">
        <v>204</v>
      </c>
      <c r="C32" s="18" t="s">
        <v>212</v>
      </c>
      <c r="D32" s="29" t="s">
        <v>116</v>
      </c>
      <c r="E32" s="23">
        <v>90</v>
      </c>
      <c r="F32" s="24">
        <v>90</v>
      </c>
      <c r="G32" s="16">
        <v>1</v>
      </c>
      <c r="H32" s="30">
        <v>44194</v>
      </c>
      <c r="I32" s="51" t="s">
        <v>206</v>
      </c>
    </row>
    <row r="33" s="5" customFormat="1" ht="33" customHeight="1" spans="1:9">
      <c r="A33" s="16">
        <f>SUBTOTAL(3,$B$3:B33)*1</f>
        <v>31</v>
      </c>
      <c r="B33" s="17" t="s">
        <v>204</v>
      </c>
      <c r="C33" s="18" t="s">
        <v>213</v>
      </c>
      <c r="D33" s="29" t="s">
        <v>116</v>
      </c>
      <c r="E33" s="23">
        <v>129</v>
      </c>
      <c r="F33" s="24">
        <v>129</v>
      </c>
      <c r="G33" s="16">
        <v>1</v>
      </c>
      <c r="H33" s="30">
        <v>43697</v>
      </c>
      <c r="I33" s="51" t="s">
        <v>206</v>
      </c>
    </row>
    <row r="34" s="5" customFormat="1" ht="33" customHeight="1" spans="1:9">
      <c r="A34" s="16">
        <f>SUBTOTAL(3,$B$3:B34)*1</f>
        <v>32</v>
      </c>
      <c r="B34" s="17" t="s">
        <v>204</v>
      </c>
      <c r="C34" s="18" t="s">
        <v>214</v>
      </c>
      <c r="D34" s="29" t="s">
        <v>116</v>
      </c>
      <c r="E34" s="23">
        <v>84</v>
      </c>
      <c r="F34" s="24">
        <v>84</v>
      </c>
      <c r="G34" s="16">
        <v>1</v>
      </c>
      <c r="H34" s="30">
        <v>44160</v>
      </c>
      <c r="I34" s="51" t="s">
        <v>206</v>
      </c>
    </row>
    <row r="35" s="5" customFormat="1" ht="33" customHeight="1" spans="1:9">
      <c r="A35" s="16">
        <f>SUBTOTAL(3,$B$3:B35)*1</f>
        <v>33</v>
      </c>
      <c r="B35" s="17" t="s">
        <v>215</v>
      </c>
      <c r="C35" s="18" t="s">
        <v>216</v>
      </c>
      <c r="D35" s="29" t="s">
        <v>217</v>
      </c>
      <c r="E35" s="23">
        <v>152</v>
      </c>
      <c r="F35" s="24">
        <v>152</v>
      </c>
      <c r="G35" s="16">
        <v>1</v>
      </c>
      <c r="H35" s="30">
        <v>44176</v>
      </c>
      <c r="I35" s="51" t="s">
        <v>206</v>
      </c>
    </row>
    <row r="36" s="6" customFormat="1" ht="30" customHeight="1" spans="1:9">
      <c r="A36" s="16"/>
      <c r="B36" s="32"/>
      <c r="C36" s="33"/>
      <c r="D36" s="34" t="s">
        <v>97</v>
      </c>
      <c r="E36" s="35"/>
      <c r="F36" s="36">
        <f>SUM(F3:F35)</f>
        <v>5460.9</v>
      </c>
      <c r="G36" s="36">
        <f>SUM(G3:G35)</f>
        <v>58</v>
      </c>
      <c r="H36" s="37"/>
      <c r="I36" s="52"/>
    </row>
    <row r="37" s="7" customFormat="1" ht="53" customHeight="1" spans="1:10">
      <c r="A37" s="38" t="s">
        <v>47</v>
      </c>
      <c r="B37" s="39"/>
      <c r="C37" s="38" t="s">
        <v>48</v>
      </c>
      <c r="D37" s="38"/>
      <c r="E37" s="40" t="s">
        <v>166</v>
      </c>
      <c r="F37" s="40"/>
      <c r="G37" s="41"/>
      <c r="H37" s="7"/>
      <c r="I37" s="53" t="s">
        <v>50</v>
      </c>
      <c r="J37" s="54"/>
    </row>
    <row r="38" s="8" customFormat="1" spans="2:8">
      <c r="B38" s="10"/>
      <c r="C38" s="11"/>
      <c r="D38" s="42"/>
      <c r="E38" s="10"/>
      <c r="F38" s="43"/>
      <c r="G38" s="11"/>
      <c r="H38" s="11"/>
    </row>
    <row r="39" s="8" customFormat="1" spans="2:8">
      <c r="B39" s="10"/>
      <c r="C39" s="11"/>
      <c r="D39" s="42"/>
      <c r="E39" s="44"/>
      <c r="F39" s="45"/>
      <c r="G39" s="11"/>
      <c r="H39" s="11"/>
    </row>
    <row r="40" s="8" customFormat="1" spans="2:8">
      <c r="B40" s="10"/>
      <c r="C40" s="11"/>
      <c r="D40" s="42"/>
      <c r="E40" s="10"/>
      <c r="F40" s="43"/>
      <c r="G40" s="11"/>
      <c r="H40" s="11"/>
    </row>
    <row r="41" s="8" customFormat="1" spans="2:8">
      <c r="B41" s="10"/>
      <c r="C41" s="11"/>
      <c r="D41" s="42"/>
      <c r="E41" s="44"/>
      <c r="F41" s="45"/>
      <c r="G41" s="11"/>
      <c r="H41" s="11"/>
    </row>
    <row r="42" s="8" customFormat="1" spans="2:8">
      <c r="B42" s="10"/>
      <c r="C42" s="11"/>
      <c r="D42" s="42"/>
      <c r="E42" s="44"/>
      <c r="F42" s="46"/>
      <c r="G42" s="46"/>
      <c r="H42" s="11"/>
    </row>
    <row r="43" s="8" customFormat="1" spans="2:8">
      <c r="B43" s="10"/>
      <c r="C43" s="11"/>
      <c r="D43" s="11"/>
      <c r="E43" s="44"/>
      <c r="F43" s="45"/>
      <c r="G43" s="11"/>
      <c r="H43" s="11"/>
    </row>
    <row r="44" s="8" customFormat="1" spans="2:8">
      <c r="B44" s="10"/>
      <c r="C44" s="11"/>
      <c r="D44" s="42"/>
      <c r="E44" s="10"/>
      <c r="F44" s="43"/>
      <c r="G44" s="11"/>
      <c r="H44" s="11"/>
    </row>
    <row r="45" s="8" customFormat="1" spans="2:8">
      <c r="B45" s="10"/>
      <c r="C45" s="11"/>
      <c r="D45" s="42"/>
      <c r="E45" s="10"/>
      <c r="F45" s="43"/>
      <c r="G45" s="11"/>
      <c r="H45" s="11"/>
    </row>
    <row r="46" s="8" customFormat="1" spans="2:8">
      <c r="B46" s="10"/>
      <c r="C46" s="11"/>
      <c r="D46" s="42"/>
      <c r="E46" s="10"/>
      <c r="F46" s="43"/>
      <c r="G46" s="11"/>
      <c r="H46" s="11"/>
    </row>
    <row r="47" s="8" customFormat="1" spans="2:8">
      <c r="B47" s="10"/>
      <c r="C47" s="11"/>
      <c r="D47" s="42"/>
      <c r="E47" s="44"/>
      <c r="F47" s="45"/>
      <c r="G47" s="11"/>
      <c r="H47" s="11"/>
    </row>
    <row r="48" s="8" customFormat="1" spans="2:8">
      <c r="B48" s="10"/>
      <c r="C48" s="11"/>
      <c r="D48" s="42"/>
      <c r="E48" s="44"/>
      <c r="F48" s="45"/>
      <c r="G48" s="11"/>
      <c r="H48" s="11"/>
    </row>
    <row r="49" s="8" customFormat="1" spans="2:8">
      <c r="B49" s="10"/>
      <c r="C49" s="11"/>
      <c r="D49" s="42"/>
      <c r="E49" s="10"/>
      <c r="F49" s="43"/>
      <c r="G49" s="11"/>
      <c r="H49" s="11"/>
    </row>
    <row r="50" s="9" customFormat="1" spans="2:8">
      <c r="B50" s="10"/>
      <c r="C50" s="11"/>
      <c r="D50" s="43"/>
      <c r="E50" s="44"/>
      <c r="F50" s="45"/>
      <c r="G50" s="47"/>
      <c r="H50" s="48"/>
    </row>
    <row r="51" s="8" customFormat="1" spans="2:8">
      <c r="B51" s="10"/>
      <c r="C51" s="11"/>
      <c r="D51" s="43"/>
      <c r="E51" s="44"/>
      <c r="F51" s="45"/>
      <c r="G51" s="11"/>
      <c r="H51" s="11"/>
    </row>
    <row r="52" s="8" customFormat="1" spans="2:8">
      <c r="B52" s="10"/>
      <c r="C52" s="11"/>
      <c r="D52" s="43"/>
      <c r="E52" s="44"/>
      <c r="F52" s="45"/>
      <c r="G52" s="11"/>
      <c r="H52" s="11"/>
    </row>
    <row r="53" s="8" customFormat="1" spans="2:8">
      <c r="B53" s="10"/>
      <c r="C53" s="11"/>
      <c r="D53" s="43"/>
      <c r="E53" s="10"/>
      <c r="F53" s="43"/>
      <c r="G53" s="11"/>
      <c r="H53" s="11"/>
    </row>
    <row r="54" s="9" customFormat="1" spans="2:8">
      <c r="B54" s="10"/>
      <c r="C54" s="11"/>
      <c r="D54" s="42"/>
      <c r="E54" s="10"/>
      <c r="F54" s="43"/>
      <c r="G54" s="47"/>
      <c r="H54" s="48"/>
    </row>
    <row r="55" s="8" customFormat="1" spans="2:8">
      <c r="B55" s="10"/>
      <c r="C55" s="11"/>
      <c r="D55" s="42"/>
      <c r="E55" s="44"/>
      <c r="F55" s="45"/>
      <c r="G55" s="11"/>
      <c r="H55" s="11"/>
    </row>
    <row r="56" s="8" customFormat="1" spans="2:8">
      <c r="B56" s="10"/>
      <c r="C56" s="11"/>
      <c r="D56" s="42"/>
      <c r="E56" s="10"/>
      <c r="F56" s="43"/>
      <c r="G56" s="11"/>
      <c r="H56" s="11"/>
    </row>
    <row r="57" s="8" customFormat="1" spans="2:8">
      <c r="B57" s="10"/>
      <c r="C57" s="11"/>
      <c r="D57" s="43"/>
      <c r="E57" s="10"/>
      <c r="F57" s="43"/>
      <c r="G57" s="11"/>
      <c r="H57" s="11"/>
    </row>
    <row r="58" s="8" customFormat="1" spans="2:8">
      <c r="B58" s="49"/>
      <c r="C58" s="11"/>
      <c r="D58" s="43"/>
      <c r="E58" s="10"/>
      <c r="F58" s="43"/>
      <c r="G58" s="11"/>
      <c r="H58" s="11"/>
    </row>
    <row r="59" s="8" customFormat="1" spans="2:8">
      <c r="B59" s="50"/>
      <c r="C59" s="11"/>
      <c r="D59" s="43"/>
      <c r="E59" s="10"/>
      <c r="F59" s="43"/>
      <c r="G59" s="11"/>
      <c r="H59" s="11"/>
    </row>
    <row r="60" s="8" customFormat="1" spans="2:8">
      <c r="B60" s="50"/>
      <c r="C60" s="11"/>
      <c r="D60" s="43"/>
      <c r="E60" s="12"/>
      <c r="F60" s="11"/>
      <c r="G60" s="11"/>
      <c r="H60" s="11"/>
    </row>
    <row r="61" s="8" customFormat="1" spans="2:8">
      <c r="B61" s="50"/>
      <c r="C61" s="11"/>
      <c r="D61" s="43"/>
      <c r="E61" s="10"/>
      <c r="F61" s="43"/>
      <c r="G61" s="11"/>
      <c r="H61" s="11"/>
    </row>
    <row r="62" s="8" customFormat="1" spans="2:8">
      <c r="B62" s="50"/>
      <c r="C62" s="11"/>
      <c r="D62" s="43"/>
      <c r="E62" s="10"/>
      <c r="F62" s="43"/>
      <c r="G62" s="11"/>
      <c r="H62" s="11"/>
    </row>
    <row r="63" s="8" customFormat="1" spans="2:8">
      <c r="B63" s="50"/>
      <c r="C63" s="11"/>
      <c r="D63" s="43"/>
      <c r="E63" s="10"/>
      <c r="F63" s="43"/>
      <c r="G63" s="11"/>
      <c r="H63" s="11"/>
    </row>
    <row r="64" s="8" customFormat="1" spans="2:8">
      <c r="B64" s="50"/>
      <c r="C64" s="11"/>
      <c r="D64" s="43"/>
      <c r="E64" s="10"/>
      <c r="F64" s="43"/>
      <c r="G64" s="11"/>
      <c r="H64" s="11"/>
    </row>
    <row r="65" s="8" customFormat="1" spans="2:8">
      <c r="B65" s="10"/>
      <c r="C65" s="11"/>
      <c r="D65" s="42"/>
      <c r="E65" s="10"/>
      <c r="F65" s="43"/>
      <c r="G65" s="11"/>
      <c r="H65" s="11"/>
    </row>
    <row r="66" s="8" customFormat="1" spans="2:8">
      <c r="B66" s="10"/>
      <c r="C66" s="11"/>
      <c r="D66" s="43"/>
      <c r="E66" s="10"/>
      <c r="F66" s="43"/>
      <c r="G66" s="11"/>
      <c r="H66" s="11"/>
    </row>
    <row r="67" s="8" customFormat="1" spans="2:8">
      <c r="B67" s="50"/>
      <c r="C67" s="11"/>
      <c r="D67" s="43"/>
      <c r="E67" s="10"/>
      <c r="F67" s="43"/>
      <c r="G67" s="11"/>
      <c r="H67" s="11"/>
    </row>
    <row r="68" s="8" customFormat="1" spans="2:8">
      <c r="B68" s="50"/>
      <c r="C68" s="11"/>
      <c r="D68" s="43"/>
      <c r="E68" s="10"/>
      <c r="F68" s="43"/>
      <c r="G68" s="11"/>
      <c r="H68" s="11"/>
    </row>
    <row r="69" s="8" customFormat="1" spans="2:8">
      <c r="B69" s="50"/>
      <c r="C69" s="11"/>
      <c r="D69" s="43"/>
      <c r="E69" s="10"/>
      <c r="F69" s="43"/>
      <c r="G69" s="11"/>
      <c r="H69" s="11"/>
    </row>
    <row r="70" s="8" customFormat="1" spans="2:8">
      <c r="B70" s="50"/>
      <c r="C70" s="11"/>
      <c r="D70" s="43"/>
      <c r="E70" s="10"/>
      <c r="F70" s="43"/>
      <c r="G70" s="11"/>
      <c r="H70" s="11"/>
    </row>
    <row r="71" s="8" customFormat="1" spans="2:8">
      <c r="B71" s="50"/>
      <c r="C71" s="11"/>
      <c r="D71" s="43"/>
      <c r="E71" s="10"/>
      <c r="F71" s="43"/>
      <c r="G71" s="11"/>
      <c r="H71" s="11"/>
    </row>
    <row r="72" s="8" customFormat="1" spans="2:8">
      <c r="B72" s="50"/>
      <c r="C72" s="11"/>
      <c r="D72" s="43"/>
      <c r="E72" s="10"/>
      <c r="F72" s="43"/>
      <c r="G72" s="11"/>
      <c r="H72" s="11"/>
    </row>
    <row r="73" s="8" customFormat="1" spans="2:8">
      <c r="B73" s="50"/>
      <c r="C73" s="11"/>
      <c r="D73" s="43"/>
      <c r="E73" s="10"/>
      <c r="F73" s="43"/>
      <c r="G73" s="11"/>
      <c r="H73" s="11"/>
    </row>
    <row r="74" s="8" customFormat="1" spans="2:8">
      <c r="B74" s="50"/>
      <c r="C74" s="11"/>
      <c r="D74" s="43"/>
      <c r="E74" s="44"/>
      <c r="F74" s="45"/>
      <c r="G74" s="11"/>
      <c r="H74" s="11"/>
    </row>
    <row r="75" s="8" customFormat="1" spans="2:8">
      <c r="B75" s="50"/>
      <c r="C75" s="11"/>
      <c r="D75" s="43"/>
      <c r="E75" s="10"/>
      <c r="F75" s="43"/>
      <c r="G75" s="11"/>
      <c r="H75" s="11"/>
    </row>
    <row r="76" s="8" customFormat="1" spans="2:8">
      <c r="B76" s="50"/>
      <c r="C76" s="11"/>
      <c r="D76" s="43"/>
      <c r="E76" s="10"/>
      <c r="F76" s="43"/>
      <c r="G76" s="11"/>
      <c r="H76" s="11"/>
    </row>
    <row r="77" s="8" customFormat="1" spans="2:8">
      <c r="B77" s="50"/>
      <c r="C77" s="11"/>
      <c r="D77" s="43"/>
      <c r="E77" s="10"/>
      <c r="F77" s="43"/>
      <c r="G77" s="11"/>
      <c r="H77" s="11"/>
    </row>
    <row r="78" s="8" customFormat="1" spans="2:8">
      <c r="B78" s="50"/>
      <c r="C78" s="11"/>
      <c r="D78" s="43"/>
      <c r="E78" s="10"/>
      <c r="F78" s="43"/>
      <c r="G78" s="11"/>
      <c r="H78" s="11"/>
    </row>
    <row r="79" s="8" customFormat="1" spans="2:8">
      <c r="B79" s="50"/>
      <c r="C79" s="11"/>
      <c r="D79" s="43"/>
      <c r="E79" s="44"/>
      <c r="F79" s="45"/>
      <c r="G79" s="11"/>
      <c r="H79" s="11"/>
    </row>
    <row r="80" s="8" customFormat="1" spans="2:8">
      <c r="B80" s="50"/>
      <c r="C80" s="11"/>
      <c r="D80" s="43"/>
      <c r="E80" s="10"/>
      <c r="F80" s="43"/>
      <c r="G80" s="11"/>
      <c r="H80" s="11"/>
    </row>
    <row r="81" s="8" customFormat="1" spans="2:8">
      <c r="B81" s="50"/>
      <c r="C81" s="11"/>
      <c r="D81" s="43"/>
      <c r="E81" s="44"/>
      <c r="F81" s="45"/>
      <c r="G81" s="11"/>
      <c r="H81" s="11"/>
    </row>
    <row r="82" s="8" customFormat="1" spans="2:8">
      <c r="B82" s="50"/>
      <c r="C82" s="11"/>
      <c r="D82" s="43"/>
      <c r="E82" s="10"/>
      <c r="F82" s="43"/>
      <c r="G82" s="11"/>
      <c r="H82" s="11"/>
    </row>
    <row r="83" s="8" customFormat="1" spans="2:8">
      <c r="B83" s="50"/>
      <c r="C83" s="11"/>
      <c r="D83" s="43"/>
      <c r="E83" s="10"/>
      <c r="F83" s="43"/>
      <c r="G83" s="11"/>
      <c r="H83" s="11"/>
    </row>
    <row r="84" s="8" customFormat="1" spans="2:8">
      <c r="B84" s="50"/>
      <c r="C84" s="11"/>
      <c r="D84" s="43"/>
      <c r="E84" s="10"/>
      <c r="F84" s="43"/>
      <c r="G84" s="11"/>
      <c r="H84" s="11"/>
    </row>
    <row r="85" s="8" customFormat="1" spans="2:8">
      <c r="B85" s="50"/>
      <c r="C85" s="11"/>
      <c r="D85" s="43"/>
      <c r="E85" s="10"/>
      <c r="F85" s="43"/>
      <c r="G85" s="11"/>
      <c r="H85" s="11"/>
    </row>
    <row r="86" s="8" customFormat="1" spans="2:8">
      <c r="B86" s="50"/>
      <c r="C86" s="11"/>
      <c r="D86" s="43"/>
      <c r="E86" s="10"/>
      <c r="F86" s="43"/>
      <c r="G86" s="11"/>
      <c r="H86" s="11"/>
    </row>
    <row r="87" s="8" customFormat="1" spans="2:8">
      <c r="B87" s="50"/>
      <c r="C87" s="11"/>
      <c r="D87" s="43"/>
      <c r="E87" s="10"/>
      <c r="F87" s="43"/>
      <c r="G87" s="11"/>
      <c r="H87" s="11"/>
    </row>
    <row r="88" s="8" customFormat="1" spans="2:8">
      <c r="B88" s="50"/>
      <c r="C88" s="11"/>
      <c r="D88" s="43"/>
      <c r="E88" s="10"/>
      <c r="F88" s="43"/>
      <c r="G88" s="11"/>
      <c r="H88" s="11"/>
    </row>
    <row r="89" s="8" customFormat="1" spans="2:8">
      <c r="B89" s="50"/>
      <c r="C89" s="11"/>
      <c r="D89" s="43"/>
      <c r="E89" s="10"/>
      <c r="F89" s="43"/>
      <c r="G89" s="11"/>
      <c r="H89" s="11"/>
    </row>
    <row r="90" s="8" customFormat="1" spans="2:8">
      <c r="B90" s="50"/>
      <c r="C90" s="11"/>
      <c r="D90" s="43"/>
      <c r="E90" s="10"/>
      <c r="F90" s="43"/>
      <c r="G90" s="11"/>
      <c r="H90" s="11"/>
    </row>
    <row r="91" s="8" customFormat="1" spans="2:8">
      <c r="B91" s="50"/>
      <c r="C91" s="11"/>
      <c r="D91" s="43"/>
      <c r="E91" s="10"/>
      <c r="F91" s="43"/>
      <c r="G91" s="11"/>
      <c r="H91" s="11"/>
    </row>
    <row r="92" s="8" customFormat="1" spans="2:8">
      <c r="B92" s="50"/>
      <c r="C92" s="11"/>
      <c r="D92" s="43"/>
      <c r="E92" s="10"/>
      <c r="F92" s="43"/>
      <c r="G92" s="11"/>
      <c r="H92" s="11"/>
    </row>
    <row r="93" s="8" customFormat="1" spans="2:8">
      <c r="B93" s="50"/>
      <c r="C93" s="11"/>
      <c r="D93" s="43"/>
      <c r="E93" s="10"/>
      <c r="F93" s="43"/>
      <c r="G93" s="11"/>
      <c r="H93" s="11"/>
    </row>
    <row r="94" s="8" customFormat="1" spans="2:8">
      <c r="B94" s="50"/>
      <c r="C94" s="11"/>
      <c r="D94" s="43"/>
      <c r="E94" s="10"/>
      <c r="F94" s="43"/>
      <c r="G94" s="11"/>
      <c r="H94" s="11"/>
    </row>
    <row r="95" s="8" customFormat="1" spans="2:8">
      <c r="B95" s="50"/>
      <c r="C95" s="11"/>
      <c r="D95" s="43"/>
      <c r="E95" s="10"/>
      <c r="F95" s="43"/>
      <c r="G95" s="11"/>
      <c r="H95" s="11"/>
    </row>
    <row r="96" s="8" customFormat="1" spans="2:8">
      <c r="B96" s="50"/>
      <c r="C96" s="11"/>
      <c r="D96" s="43"/>
      <c r="E96" s="10"/>
      <c r="F96" s="43"/>
      <c r="G96" s="11"/>
      <c r="H96" s="11"/>
    </row>
    <row r="97" s="8" customFormat="1" spans="2:8">
      <c r="B97" s="50"/>
      <c r="C97" s="11"/>
      <c r="D97" s="43"/>
      <c r="E97" s="10"/>
      <c r="F97" s="43"/>
      <c r="G97" s="11"/>
      <c r="H97" s="11"/>
    </row>
    <row r="98" s="8" customFormat="1" spans="2:8">
      <c r="B98" s="50"/>
      <c r="C98" s="11"/>
      <c r="D98" s="43"/>
      <c r="E98" s="10"/>
      <c r="F98" s="43"/>
      <c r="G98" s="11"/>
      <c r="H98" s="11"/>
    </row>
    <row r="99" s="8" customFormat="1" spans="2:8">
      <c r="B99" s="50"/>
      <c r="C99" s="11"/>
      <c r="D99" s="43"/>
      <c r="E99" s="44"/>
      <c r="F99" s="45"/>
      <c r="G99" s="11"/>
      <c r="H99" s="11"/>
    </row>
    <row r="100" s="8" customFormat="1" spans="2:8">
      <c r="B100" s="50"/>
      <c r="C100" s="11"/>
      <c r="D100" s="43"/>
      <c r="E100" s="10"/>
      <c r="F100" s="43"/>
      <c r="G100" s="11"/>
      <c r="H100" s="11"/>
    </row>
    <row r="101" s="8" customFormat="1" spans="2:8">
      <c r="B101" s="50"/>
      <c r="C101" s="11"/>
      <c r="D101" s="43"/>
      <c r="E101" s="10"/>
      <c r="F101" s="43"/>
      <c r="G101" s="11"/>
      <c r="H101" s="11"/>
    </row>
    <row r="102" s="8" customFormat="1" spans="2:8">
      <c r="B102" s="10"/>
      <c r="C102" s="11"/>
      <c r="D102" s="11"/>
      <c r="E102" s="50"/>
      <c r="F102" s="11"/>
      <c r="G102" s="11"/>
      <c r="H102" s="11"/>
    </row>
    <row r="103" s="8" customFormat="1" spans="2:8">
      <c r="B103" s="10"/>
      <c r="D103" s="11"/>
      <c r="E103" s="12"/>
      <c r="F103" s="11"/>
      <c r="H103" s="11"/>
    </row>
  </sheetData>
  <autoFilter ref="A2:L37">
    <extLst/>
  </autoFilter>
  <mergeCells count="5">
    <mergeCell ref="A1:I1"/>
    <mergeCell ref="A37:B37"/>
    <mergeCell ref="C37:D37"/>
    <mergeCell ref="E37:F37"/>
    <mergeCell ref="F42:G42"/>
  </mergeCells>
  <printOptions horizontalCentered="1"/>
  <pageMargins left="0.357638888888889" right="0.357638888888889" top="0.409027777777778" bottom="0.409027777777778" header="0.5" footer="0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胶水油墨</vt:lpstr>
      <vt:lpstr>纸箱</vt:lpstr>
      <vt:lpstr>德昉材料处理表</vt:lpstr>
      <vt:lpstr>其它材料处理表</vt:lpstr>
      <vt:lpstr>报废清单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</cp:lastModifiedBy>
  <dcterms:created xsi:type="dcterms:W3CDTF">2022-06-09T01:48:00Z</dcterms:created>
  <dcterms:modified xsi:type="dcterms:W3CDTF">2022-06-25T03:13:30Z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C9A80F2DA55249438617DB60288B74C8</vt:lpwstr>
  </property>
  <property fmtid="{D5CDD505-2E9C-101B-9397-08002B2CF9AE}" pid="3" name="KSOProductBuildVer">
    <vt:lpwstr>2052-11.1.0.11830</vt:lpwstr>
  </property>
</Properties>
</file>